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kumentumok\Sport\2017\Hetényikerekezés_orszgut\"/>
    </mc:Choice>
  </mc:AlternateContent>
  <bookViews>
    <workbookView xWindow="0" yWindow="0" windowWidth="19200" windowHeight="11460"/>
  </bookViews>
  <sheets>
    <sheet name="Munka1" sheetId="1" r:id="rId1"/>
    <sheet name="össz" sheetId="3" r:id="rId2"/>
    <sheet name="Sorsol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I4" i="3" s="1"/>
  <c r="G7" i="3"/>
  <c r="I7" i="3" s="1"/>
  <c r="G3" i="3"/>
  <c r="I3" i="3" s="1"/>
  <c r="G2" i="3"/>
  <c r="I2" i="3" s="1"/>
  <c r="G8" i="3"/>
  <c r="I8" i="3" s="1"/>
  <c r="G6" i="3"/>
  <c r="I6" i="3" s="1"/>
  <c r="G5" i="3"/>
  <c r="I5" i="3" s="1"/>
  <c r="G1" i="2"/>
  <c r="I1" i="2" l="1"/>
  <c r="J1" i="2"/>
</calcChain>
</file>

<file path=xl/sharedStrings.xml><?xml version="1.0" encoding="utf-8"?>
<sst xmlns="http://schemas.openxmlformats.org/spreadsheetml/2006/main" count="218" uniqueCount="112">
  <si>
    <t>Bordás Eszter</t>
  </si>
  <si>
    <t>Nők</t>
  </si>
  <si>
    <t>Lénárd Henrietta</t>
  </si>
  <si>
    <t>Tancsa Judit</t>
  </si>
  <si>
    <t>SzSzKE</t>
  </si>
  <si>
    <t>Fülöp Szilvia</t>
  </si>
  <si>
    <t>Alpek-Maár Brigitta</t>
  </si>
  <si>
    <t>U17</t>
  </si>
  <si>
    <t>Paulusz Martin</t>
  </si>
  <si>
    <t>Szingo Balaton Team</t>
  </si>
  <si>
    <t>Muskovits Dávid</t>
  </si>
  <si>
    <t>Koleszár Olivér</t>
  </si>
  <si>
    <t>Szekszárdi Kerékpáros SE</t>
  </si>
  <si>
    <t>Kovács Ádám</t>
  </si>
  <si>
    <t>Mecsek Maraton Team</t>
  </si>
  <si>
    <t>Bagarus Bence</t>
  </si>
  <si>
    <t>Nagykozár</t>
  </si>
  <si>
    <t>U19</t>
  </si>
  <si>
    <t>Balassa Péter</t>
  </si>
  <si>
    <t>Zengő SE</t>
  </si>
  <si>
    <t>Szenior 1</t>
  </si>
  <si>
    <t>Takács Ferenc</t>
  </si>
  <si>
    <t>Pécs</t>
  </si>
  <si>
    <t>Szerencsés József</t>
  </si>
  <si>
    <t>Kaposvár</t>
  </si>
  <si>
    <t>Varga István</t>
  </si>
  <si>
    <t>Lénárd Béla</t>
  </si>
  <si>
    <t>Szenior 2</t>
  </si>
  <si>
    <t>Bauer Attila</t>
  </si>
  <si>
    <t>Szenior 3</t>
  </si>
  <si>
    <t>Master</t>
  </si>
  <si>
    <t>Hemmert János</t>
  </si>
  <si>
    <t>Mugenrace Prolog</t>
  </si>
  <si>
    <t>Vörös Ferenc</t>
  </si>
  <si>
    <t>Steig Gábor</t>
  </si>
  <si>
    <t>Rákóczi Viktor</t>
  </si>
  <si>
    <t>Szalai Gábor</t>
  </si>
  <si>
    <t>Tolna-Mőzs</t>
  </si>
  <si>
    <t>Keszericze Zsolt</t>
  </si>
  <si>
    <t>Knézics Attila</t>
  </si>
  <si>
    <t>A-Team</t>
  </si>
  <si>
    <t>Wunderlich Tamás</t>
  </si>
  <si>
    <t>Team Pista Bike</t>
  </si>
  <si>
    <t>Szilárd Ferenc</t>
  </si>
  <si>
    <t>Ihász Róbert</t>
  </si>
  <si>
    <t>Béda László</t>
  </si>
  <si>
    <t>Müller Lajos</t>
  </si>
  <si>
    <t>Gulyás Tamás</t>
  </si>
  <si>
    <t>Rónai Tamás</t>
  </si>
  <si>
    <t>MMT</t>
  </si>
  <si>
    <t>Szántai Attila</t>
  </si>
  <si>
    <t>Mócz Gábor</t>
  </si>
  <si>
    <t>Garai Dániel</t>
  </si>
  <si>
    <t>GRT</t>
  </si>
  <si>
    <t>Mack Péter</t>
  </si>
  <si>
    <t>Veres Dávid</t>
  </si>
  <si>
    <t>TMTB</t>
  </si>
  <si>
    <t>Klemen Csaba</t>
  </si>
  <si>
    <t>Müller Tamás</t>
  </si>
  <si>
    <t>Elit 1</t>
  </si>
  <si>
    <t>Szilágyi Tamás</t>
  </si>
  <si>
    <t>Tutti Bringa</t>
  </si>
  <si>
    <t>Forintos Norbert</t>
  </si>
  <si>
    <t>BME Cycling</t>
  </si>
  <si>
    <t>Riz Péter</t>
  </si>
  <si>
    <t>Team Bike Medic</t>
  </si>
  <si>
    <t>Burkus Barnabás</t>
  </si>
  <si>
    <t>Elit 2</t>
  </si>
  <si>
    <t>Csomor Zoltán</t>
  </si>
  <si>
    <t>Fónai Péter</t>
  </si>
  <si>
    <t>Kovács Miklós</t>
  </si>
  <si>
    <t>Füredi László</t>
  </si>
  <si>
    <t>Szél Gábor</t>
  </si>
  <si>
    <t>Takács Ádám</t>
  </si>
  <si>
    <t>Rózsavölgyi Péter</t>
  </si>
  <si>
    <t>FRO Racing</t>
  </si>
  <si>
    <t>Vörös Gergely</t>
  </si>
  <si>
    <t>Team PistaBike</t>
  </si>
  <si>
    <t>Farkas István Gergő</t>
  </si>
  <si>
    <t>Kraut Zoltán</t>
  </si>
  <si>
    <t>MMT SE</t>
  </si>
  <si>
    <t>Fónai László</t>
  </si>
  <si>
    <t>Cziegler Zoltán</t>
  </si>
  <si>
    <t>Csősz Máté</t>
  </si>
  <si>
    <t>Galaczi Miklós</t>
  </si>
  <si>
    <t>Bodor Csaba</t>
  </si>
  <si>
    <t>Várnagy Szabolcs</t>
  </si>
  <si>
    <t>Istlstekker Tibor</t>
  </si>
  <si>
    <t>Biciklikk Zengő GP</t>
  </si>
  <si>
    <t>Helyezés</t>
  </si>
  <si>
    <t>rsz.</t>
  </si>
  <si>
    <t>Név</t>
  </si>
  <si>
    <t>Egyesület</t>
  </si>
  <si>
    <t>Kör</t>
  </si>
  <si>
    <t>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</si>
  <si>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</si>
  <si>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</si>
  <si>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</si>
  <si>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</si>
  <si>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</si>
  <si>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</si>
  <si>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</si>
  <si>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</si>
  <si>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</si>
  <si>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</si>
  <si>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</si>
  <si>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</si>
  <si>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</si>
  <si>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 kör ideje</t>
  </si>
  <si>
    <t>MTB</t>
  </si>
  <si>
    <t>Össz</t>
  </si>
  <si>
    <t>Team Nutrixxion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</si>
</sst>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1" fontId="0" fillId="0" borderId="0" xfId="0" applyNumberFormat="1"/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21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workbookViewId="0">
      <selection activeCell="T34" sqref="T34"/>
    </sheetView>
  </sheetViews>
  <sheetFormatPr defaultRowHeight="15" x14ac:dyDescent="0.25"/>
  <cols>
    <col min="1" max="1" width="8.28515625" style="6" bestFit="1" customWidth="1"/>
    <col min="2" max="2" width="5.85546875" customWidth="1"/>
    <col min="3" max="3" width="18.5703125" style="6" bestFit="1" customWidth="1"/>
    <col min="4" max="4" width="23.42578125" bestFit="1" customWidth="1"/>
    <col min="5" max="5" width="4.28515625" style="6" bestFit="1" customWidth="1"/>
    <col min="6" max="6" width="7.140625" style="6" bestFit="1" customWidth="1"/>
    <col min="7" max="20" width="7.140625" bestFit="1" customWidth="1"/>
  </cols>
  <sheetData>
    <row r="1" spans="1:20" ht="28.9" customHeight="1" x14ac:dyDescent="0.3">
      <c r="A1" s="10" t="s">
        <v>88</v>
      </c>
      <c r="B1" s="10"/>
      <c r="C1" s="10"/>
      <c r="D1" s="10"/>
      <c r="E1" s="10"/>
      <c r="F1" s="10"/>
    </row>
    <row r="2" spans="1:20" s="7" customFormat="1" ht="15" customHeight="1" x14ac:dyDescent="0.25">
      <c r="A2" s="8" t="s">
        <v>89</v>
      </c>
      <c r="B2" s="8" t="s">
        <v>90</v>
      </c>
      <c r="C2" s="8" t="s">
        <v>91</v>
      </c>
      <c r="D2" s="8" t="s">
        <v>92</v>
      </c>
      <c r="E2" s="8" t="s">
        <v>93</v>
      </c>
      <c r="F2" s="8" t="s">
        <v>94</v>
      </c>
      <c r="G2" s="9" t="s">
        <v>95</v>
      </c>
      <c r="H2" s="9" t="s">
        <v>96</v>
      </c>
      <c r="I2" s="9" t="s">
        <v>97</v>
      </c>
      <c r="J2" s="9" t="s">
        <v>98</v>
      </c>
      <c r="K2" s="9" t="s">
        <v>99</v>
      </c>
      <c r="L2" s="9" t="s">
        <v>100</v>
      </c>
      <c r="M2" s="9" t="s">
        <v>101</v>
      </c>
      <c r="N2" s="9" t="s">
        <v>102</v>
      </c>
      <c r="O2" s="9" t="s">
        <v>103</v>
      </c>
      <c r="P2" s="9" t="s">
        <v>104</v>
      </c>
      <c r="Q2" s="9" t="s">
        <v>105</v>
      </c>
      <c r="R2" s="9" t="s">
        <v>106</v>
      </c>
      <c r="S2" s="9" t="s">
        <v>107</v>
      </c>
    </row>
    <row r="3" spans="1:20" x14ac:dyDescent="0.25">
      <c r="A3" s="4" t="s">
        <v>1</v>
      </c>
      <c r="B3" s="2"/>
      <c r="C3" s="4"/>
      <c r="D3" s="2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4">
        <v>1</v>
      </c>
      <c r="B4" s="2">
        <v>638</v>
      </c>
      <c r="C4" s="4" t="s">
        <v>0</v>
      </c>
      <c r="D4" s="2" t="s">
        <v>111</v>
      </c>
      <c r="E4" s="4">
        <v>5</v>
      </c>
      <c r="F4" s="5">
        <v>3.9224537037037037E-2</v>
      </c>
      <c r="G4" s="3">
        <v>7.2685185185185188E-3</v>
      </c>
      <c r="H4" s="3">
        <v>7.8703703703703713E-3</v>
      </c>
      <c r="I4" s="3">
        <v>7.8125E-3</v>
      </c>
      <c r="J4" s="3">
        <v>8.1018518518518514E-3</v>
      </c>
      <c r="K4" s="3">
        <v>8.1597222222222227E-3</v>
      </c>
      <c r="L4" s="2"/>
      <c r="M4" s="2"/>
      <c r="N4" s="2"/>
      <c r="O4" s="2"/>
      <c r="P4" s="2"/>
      <c r="Q4" s="2"/>
      <c r="R4" s="2"/>
      <c r="S4" s="2"/>
    </row>
    <row r="5" spans="1:20" x14ac:dyDescent="0.25">
      <c r="A5" s="4">
        <v>2</v>
      </c>
      <c r="B5" s="2">
        <v>636</v>
      </c>
      <c r="C5" s="4" t="s">
        <v>2</v>
      </c>
      <c r="D5" s="2" t="s">
        <v>19</v>
      </c>
      <c r="E5" s="4">
        <v>5</v>
      </c>
      <c r="F5" s="5">
        <v>3.9224537037037037E-2</v>
      </c>
      <c r="G5" s="3">
        <v>7.2222222222222228E-3</v>
      </c>
      <c r="H5" s="3">
        <v>7.905092592592592E-3</v>
      </c>
      <c r="I5" s="3">
        <v>7.8125E-3</v>
      </c>
      <c r="J5" s="3">
        <v>8.113425925925925E-3</v>
      </c>
      <c r="K5" s="3">
        <v>8.1481481481481474E-3</v>
      </c>
      <c r="L5" s="2"/>
      <c r="M5" s="2"/>
      <c r="N5" s="2"/>
      <c r="O5" s="2"/>
      <c r="P5" s="2"/>
      <c r="Q5" s="2"/>
      <c r="R5" s="2"/>
      <c r="S5" s="3"/>
      <c r="T5" s="1"/>
    </row>
    <row r="6" spans="1:20" ht="14.45" x14ac:dyDescent="0.3">
      <c r="A6" s="4">
        <v>3</v>
      </c>
      <c r="B6" s="2">
        <v>620</v>
      </c>
      <c r="C6" s="4" t="s">
        <v>3</v>
      </c>
      <c r="D6" s="2" t="s">
        <v>4</v>
      </c>
      <c r="E6" s="4">
        <v>5</v>
      </c>
      <c r="F6" s="5">
        <v>4.1122685185185186E-2</v>
      </c>
      <c r="G6" s="3">
        <v>7.2569444444444443E-3</v>
      </c>
      <c r="H6" s="3">
        <v>7.8703703703703713E-3</v>
      </c>
      <c r="I6" s="3">
        <v>7.8240740740740753E-3</v>
      </c>
      <c r="J6" s="3">
        <v>9.0393518518518522E-3</v>
      </c>
      <c r="K6" s="3">
        <v>9.0972222222222218E-3</v>
      </c>
      <c r="L6" s="2"/>
      <c r="M6" s="2"/>
      <c r="N6" s="2"/>
      <c r="O6" s="2"/>
      <c r="P6" s="2"/>
      <c r="Q6" s="2"/>
      <c r="R6" s="2"/>
      <c r="S6" s="3"/>
      <c r="T6" s="1"/>
    </row>
    <row r="7" spans="1:20" x14ac:dyDescent="0.25">
      <c r="A7" s="4">
        <v>4</v>
      </c>
      <c r="B7" s="2">
        <v>635</v>
      </c>
      <c r="C7" s="4" t="s">
        <v>5</v>
      </c>
      <c r="D7" s="2" t="s">
        <v>19</v>
      </c>
      <c r="E7" s="4">
        <v>5</v>
      </c>
      <c r="F7" s="5">
        <v>4.7303240740740743E-2</v>
      </c>
      <c r="G7" s="3">
        <v>9.0393518518518522E-3</v>
      </c>
      <c r="H7" s="3">
        <v>9.3749999999999997E-3</v>
      </c>
      <c r="I7" s="3">
        <v>9.5023148148148159E-3</v>
      </c>
      <c r="J7" s="3">
        <v>9.6412037037037039E-3</v>
      </c>
      <c r="K7" s="3">
        <v>9.7222222222222224E-3</v>
      </c>
      <c r="L7" s="2"/>
      <c r="M7" s="2"/>
      <c r="N7" s="2"/>
      <c r="O7" s="2"/>
      <c r="P7" s="2"/>
      <c r="Q7" s="2"/>
      <c r="R7" s="2"/>
      <c r="S7" s="3"/>
      <c r="T7" s="1"/>
    </row>
    <row r="8" spans="1:20" x14ac:dyDescent="0.25">
      <c r="A8" s="4">
        <v>5</v>
      </c>
      <c r="B8" s="2">
        <v>639</v>
      </c>
      <c r="C8" s="4" t="s">
        <v>6</v>
      </c>
      <c r="D8" s="2"/>
      <c r="E8" s="4">
        <v>4</v>
      </c>
      <c r="F8" s="5">
        <v>4.02662037037037E-2</v>
      </c>
      <c r="G8" s="3">
        <v>9.5601851851851855E-3</v>
      </c>
      <c r="H8" s="3">
        <v>9.8842592592592576E-3</v>
      </c>
      <c r="I8" s="3">
        <v>1.068287037037037E-2</v>
      </c>
      <c r="J8" s="3">
        <v>1.0115740740740741E-2</v>
      </c>
      <c r="K8" s="2"/>
      <c r="L8" s="2"/>
      <c r="M8" s="2"/>
      <c r="N8" s="2"/>
      <c r="O8" s="2"/>
      <c r="P8" s="2"/>
      <c r="Q8" s="2"/>
      <c r="R8" s="2"/>
      <c r="S8" s="2"/>
    </row>
    <row r="9" spans="1:20" ht="14.45" x14ac:dyDescent="0.3">
      <c r="A9" s="4" t="s">
        <v>7</v>
      </c>
      <c r="B9" s="2"/>
      <c r="C9" s="4"/>
      <c r="D9" s="2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ht="14.45" x14ac:dyDescent="0.3">
      <c r="A10" s="4">
        <v>1</v>
      </c>
      <c r="B10" s="2">
        <v>454</v>
      </c>
      <c r="C10" s="4" t="s">
        <v>8</v>
      </c>
      <c r="D10" s="2" t="s">
        <v>9</v>
      </c>
      <c r="E10" s="4">
        <v>6</v>
      </c>
      <c r="F10" s="5">
        <v>3.8101851851851852E-2</v>
      </c>
      <c r="G10" s="3">
        <v>6.2847222222222228E-3</v>
      </c>
      <c r="H10" s="3">
        <v>6.3078703703703708E-3</v>
      </c>
      <c r="I10" s="3">
        <v>6.4930555555555549E-3</v>
      </c>
      <c r="J10" s="3">
        <v>6.5277777777777782E-3</v>
      </c>
      <c r="K10" s="3">
        <v>6.1805555555555563E-3</v>
      </c>
      <c r="L10" s="3">
        <v>6.2615740740740748E-3</v>
      </c>
      <c r="M10" s="2"/>
      <c r="N10" s="2"/>
      <c r="O10" s="2"/>
      <c r="P10" s="2"/>
      <c r="Q10" s="2"/>
      <c r="R10" s="2"/>
      <c r="S10" s="2"/>
    </row>
    <row r="11" spans="1:20" x14ac:dyDescent="0.25">
      <c r="A11" s="4">
        <v>2</v>
      </c>
      <c r="B11" s="2">
        <v>455</v>
      </c>
      <c r="C11" s="4" t="s">
        <v>10</v>
      </c>
      <c r="D11" s="2" t="s">
        <v>9</v>
      </c>
      <c r="E11" s="4">
        <v>6</v>
      </c>
      <c r="F11" s="5">
        <v>3.8124999999999999E-2</v>
      </c>
      <c r="G11" s="3">
        <v>6.2847222222222228E-3</v>
      </c>
      <c r="H11" s="3">
        <v>6.3078703703703708E-3</v>
      </c>
      <c r="I11" s="3">
        <v>6.4930555555555549E-3</v>
      </c>
      <c r="J11" s="3">
        <v>6.5277777777777782E-3</v>
      </c>
      <c r="K11" s="3">
        <v>6.1805555555555563E-3</v>
      </c>
      <c r="L11" s="3">
        <v>6.2962962962962964E-3</v>
      </c>
      <c r="M11" s="2"/>
      <c r="N11" s="2"/>
      <c r="O11" s="2"/>
      <c r="P11" s="2"/>
      <c r="Q11" s="2"/>
      <c r="R11" s="2"/>
      <c r="S11" s="3"/>
      <c r="T11" s="1"/>
    </row>
    <row r="12" spans="1:20" x14ac:dyDescent="0.25">
      <c r="A12" s="4">
        <v>3</v>
      </c>
      <c r="B12" s="2">
        <v>458</v>
      </c>
      <c r="C12" s="4" t="s">
        <v>11</v>
      </c>
      <c r="D12" s="2" t="s">
        <v>12</v>
      </c>
      <c r="E12" s="4">
        <v>6</v>
      </c>
      <c r="F12" s="5">
        <v>4.1828703703703701E-2</v>
      </c>
      <c r="G12" s="3">
        <v>4.1747685185185186E-2</v>
      </c>
      <c r="H12" s="3">
        <v>1.1574074074074073E-5</v>
      </c>
      <c r="I12" s="3">
        <v>0</v>
      </c>
      <c r="J12" s="3">
        <v>0</v>
      </c>
      <c r="K12" s="3">
        <v>1.1574074074074073E-5</v>
      </c>
      <c r="L12" s="3">
        <v>1.1574074074074073E-5</v>
      </c>
      <c r="M12" s="2"/>
      <c r="N12" s="2"/>
      <c r="O12" s="2"/>
      <c r="P12" s="2"/>
      <c r="Q12" s="2"/>
      <c r="R12" s="2"/>
      <c r="S12" s="3"/>
      <c r="T12" s="1"/>
    </row>
    <row r="13" spans="1:20" x14ac:dyDescent="0.25">
      <c r="A13" s="4">
        <v>4</v>
      </c>
      <c r="B13" s="2">
        <v>457</v>
      </c>
      <c r="C13" s="4" t="s">
        <v>13</v>
      </c>
      <c r="D13" s="2" t="s">
        <v>14</v>
      </c>
      <c r="E13" s="4">
        <v>6</v>
      </c>
      <c r="F13" s="5">
        <v>4.4259259259259255E-2</v>
      </c>
      <c r="G13" s="3">
        <v>6.3194444444444444E-3</v>
      </c>
      <c r="H13" s="3">
        <v>6.7708333333333336E-3</v>
      </c>
      <c r="I13" s="3">
        <v>8.1018518518518514E-3</v>
      </c>
      <c r="J13" s="3">
        <v>7.9398148148148145E-3</v>
      </c>
      <c r="K13" s="3">
        <v>7.719907407407408E-3</v>
      </c>
      <c r="L13" s="3">
        <v>7.3842592592592597E-3</v>
      </c>
      <c r="M13" s="2"/>
      <c r="N13" s="2"/>
      <c r="O13" s="2"/>
      <c r="P13" s="2"/>
      <c r="Q13" s="2"/>
      <c r="R13" s="2"/>
      <c r="S13" s="3"/>
      <c r="T13" s="1"/>
    </row>
    <row r="14" spans="1:20" x14ac:dyDescent="0.25">
      <c r="A14" s="4">
        <v>5</v>
      </c>
      <c r="B14" s="2">
        <v>456</v>
      </c>
      <c r="C14" s="4" t="s">
        <v>15</v>
      </c>
      <c r="D14" s="2" t="s">
        <v>16</v>
      </c>
      <c r="E14" s="4">
        <v>5</v>
      </c>
      <c r="F14" s="5">
        <v>3.9120370370370368E-2</v>
      </c>
      <c r="G14" s="3">
        <v>7.1180555555555554E-3</v>
      </c>
      <c r="H14" s="3">
        <v>7.6851851851851847E-3</v>
      </c>
      <c r="I14" s="3">
        <v>8.0787037037037043E-3</v>
      </c>
      <c r="J14" s="3">
        <v>8.1712962962962963E-3</v>
      </c>
      <c r="K14" s="3">
        <v>8.0324074074074065E-3</v>
      </c>
      <c r="L14" s="2"/>
      <c r="M14" s="2"/>
      <c r="N14" s="2"/>
      <c r="O14" s="2"/>
      <c r="P14" s="2"/>
      <c r="Q14" s="2"/>
      <c r="R14" s="2"/>
      <c r="S14" s="2"/>
    </row>
    <row r="15" spans="1:20" ht="14.45" x14ac:dyDescent="0.3">
      <c r="A15" s="4" t="s">
        <v>17</v>
      </c>
      <c r="B15" s="2"/>
      <c r="C15" s="4"/>
      <c r="D15" s="2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0" x14ac:dyDescent="0.25">
      <c r="A16" s="4">
        <v>1</v>
      </c>
      <c r="B16" s="2">
        <v>156</v>
      </c>
      <c r="C16" s="4" t="s">
        <v>18</v>
      </c>
      <c r="D16" s="2" t="s">
        <v>19</v>
      </c>
      <c r="E16" s="4">
        <v>7</v>
      </c>
      <c r="F16" s="5">
        <v>5.0532407407407408E-2</v>
      </c>
      <c r="G16" s="3">
        <v>6.3194444444444444E-3</v>
      </c>
      <c r="H16" s="3">
        <v>6.5162037037037037E-3</v>
      </c>
      <c r="I16" s="3">
        <v>7.4537037037037028E-3</v>
      </c>
      <c r="J16" s="3">
        <v>7.6620370370370366E-3</v>
      </c>
      <c r="K16" s="3">
        <v>7.6504629629629631E-3</v>
      </c>
      <c r="L16" s="3">
        <v>7.4652777777777781E-3</v>
      </c>
      <c r="M16" s="3">
        <v>7.4421296296296293E-3</v>
      </c>
      <c r="N16" s="2"/>
      <c r="O16" s="2"/>
      <c r="P16" s="2"/>
      <c r="Q16" s="2"/>
      <c r="R16" s="2"/>
      <c r="S16" s="2"/>
    </row>
    <row r="17" spans="1:20" x14ac:dyDescent="0.25">
      <c r="A17" s="4" t="s">
        <v>20</v>
      </c>
      <c r="B17" s="2"/>
      <c r="C17" s="4"/>
      <c r="D17" s="2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20" x14ac:dyDescent="0.25">
      <c r="A18" s="4">
        <v>1</v>
      </c>
      <c r="B18" s="2">
        <v>657</v>
      </c>
      <c r="C18" s="4" t="s">
        <v>21</v>
      </c>
      <c r="D18" s="2" t="s">
        <v>22</v>
      </c>
      <c r="E18" s="4">
        <v>10</v>
      </c>
      <c r="F18" s="5">
        <v>6.3993055555555553E-2</v>
      </c>
      <c r="G18" s="3">
        <v>6.2962962962962964E-3</v>
      </c>
      <c r="H18" s="3">
        <v>6.2847222222222228E-3</v>
      </c>
      <c r="I18" s="3">
        <v>6.5046296296296302E-3</v>
      </c>
      <c r="J18" s="3">
        <v>6.5277777777777782E-3</v>
      </c>
      <c r="K18" s="3">
        <v>6.1921296296296299E-3</v>
      </c>
      <c r="L18" s="3">
        <v>6.3425925925925915E-3</v>
      </c>
      <c r="M18" s="3">
        <v>6.3541666666666668E-3</v>
      </c>
      <c r="N18" s="3">
        <v>6.5624999999999998E-3</v>
      </c>
      <c r="O18" s="3">
        <v>6.4699074074074069E-3</v>
      </c>
      <c r="P18" s="3">
        <v>6.4004629629629628E-3</v>
      </c>
      <c r="Q18" s="2"/>
      <c r="R18" s="2"/>
      <c r="S18" s="2"/>
    </row>
    <row r="19" spans="1:20" x14ac:dyDescent="0.25">
      <c r="A19" s="4">
        <v>2</v>
      </c>
      <c r="B19" s="2">
        <v>656</v>
      </c>
      <c r="C19" s="4" t="s">
        <v>23</v>
      </c>
      <c r="D19" s="2" t="s">
        <v>24</v>
      </c>
      <c r="E19" s="4">
        <v>9</v>
      </c>
      <c r="F19" s="5">
        <v>6.997685185185186E-2</v>
      </c>
      <c r="G19" s="3">
        <v>7.1527777777777787E-3</v>
      </c>
      <c r="H19" s="3">
        <v>7.1874999999999994E-3</v>
      </c>
      <c r="I19" s="3">
        <v>7.3842592592592597E-3</v>
      </c>
      <c r="J19" s="3">
        <v>7.8125E-3</v>
      </c>
      <c r="K19" s="3">
        <v>8.0092592592592594E-3</v>
      </c>
      <c r="L19" s="3">
        <v>8.1365740740740738E-3</v>
      </c>
      <c r="M19" s="3">
        <v>7.9861111111111122E-3</v>
      </c>
      <c r="N19" s="3">
        <v>8.1597222222222227E-3</v>
      </c>
      <c r="O19" s="3">
        <v>8.1018518518518514E-3</v>
      </c>
      <c r="P19" s="2"/>
      <c r="Q19" s="2"/>
      <c r="R19" s="2"/>
      <c r="S19" s="3"/>
      <c r="T19" s="1"/>
    </row>
    <row r="20" spans="1:20" x14ac:dyDescent="0.25">
      <c r="A20" s="4">
        <v>3</v>
      </c>
      <c r="B20" s="2">
        <v>658</v>
      </c>
      <c r="C20" s="4" t="s">
        <v>25</v>
      </c>
      <c r="D20" s="2" t="s">
        <v>22</v>
      </c>
      <c r="E20" s="4">
        <v>9</v>
      </c>
      <c r="F20" s="5">
        <v>9.0833333333333335E-2</v>
      </c>
      <c r="G20" s="3">
        <v>1.3055555555555556E-2</v>
      </c>
      <c r="H20" s="3">
        <v>9.4212962962962957E-3</v>
      </c>
      <c r="I20" s="3">
        <v>9.618055555555555E-3</v>
      </c>
      <c r="J20" s="3">
        <v>9.7337962962962977E-3</v>
      </c>
      <c r="K20" s="3">
        <v>9.6296296296296303E-3</v>
      </c>
      <c r="L20" s="3">
        <v>9.8263888888888897E-3</v>
      </c>
      <c r="M20" s="3">
        <v>9.479166666666667E-3</v>
      </c>
      <c r="N20" s="3">
        <v>9.8726851851851857E-3</v>
      </c>
      <c r="O20" s="3">
        <v>1.0162037037037037E-2</v>
      </c>
      <c r="P20" s="2"/>
      <c r="Q20" s="2"/>
      <c r="R20" s="2"/>
      <c r="S20" s="3"/>
      <c r="T20" s="1"/>
    </row>
    <row r="21" spans="1:20" x14ac:dyDescent="0.25">
      <c r="A21" s="4">
        <v>4</v>
      </c>
      <c r="B21" s="2">
        <v>637</v>
      </c>
      <c r="C21" s="4" t="s">
        <v>26</v>
      </c>
      <c r="D21" s="2" t="s">
        <v>19</v>
      </c>
      <c r="E21" s="4">
        <v>2</v>
      </c>
      <c r="F21" s="5">
        <v>1.8287037037037036E-2</v>
      </c>
      <c r="G21" s="3">
        <v>9.6064814814814815E-3</v>
      </c>
      <c r="H21" s="3">
        <v>8.6689814814814806E-3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20" x14ac:dyDescent="0.25">
      <c r="A22" s="4" t="s">
        <v>27</v>
      </c>
      <c r="B22" s="2"/>
      <c r="C22" s="4"/>
      <c r="D22" s="2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0" x14ac:dyDescent="0.25">
      <c r="A23" s="4">
        <v>1</v>
      </c>
      <c r="B23" s="2">
        <v>55</v>
      </c>
      <c r="C23" s="4" t="s">
        <v>28</v>
      </c>
      <c r="D23" s="2" t="s">
        <v>19</v>
      </c>
      <c r="E23" s="4">
        <v>8</v>
      </c>
      <c r="F23" s="5">
        <v>6.0601851851851851E-2</v>
      </c>
      <c r="G23" s="3">
        <v>6.9675925925925921E-3</v>
      </c>
      <c r="H23" s="3">
        <v>7.3958333333333341E-3</v>
      </c>
      <c r="I23" s="3">
        <v>7.3842592592592597E-3</v>
      </c>
      <c r="J23" s="3">
        <v>7.7662037037037031E-3</v>
      </c>
      <c r="K23" s="3">
        <v>7.743055555555556E-3</v>
      </c>
      <c r="L23" s="3">
        <v>7.4884259259259262E-3</v>
      </c>
      <c r="M23" s="3">
        <v>7.5578703703703702E-3</v>
      </c>
      <c r="N23" s="3">
        <v>8.2638888888888883E-3</v>
      </c>
      <c r="O23" s="2"/>
      <c r="P23" s="2"/>
      <c r="Q23" s="2"/>
      <c r="R23" s="2"/>
      <c r="S23" s="2"/>
    </row>
    <row r="24" spans="1:20" x14ac:dyDescent="0.25">
      <c r="A24" s="4" t="s">
        <v>29</v>
      </c>
      <c r="B24" s="2"/>
      <c r="C24" s="4"/>
      <c r="D24" s="2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20" x14ac:dyDescent="0.25">
      <c r="A25" s="4" t="s">
        <v>30</v>
      </c>
      <c r="B25" s="2"/>
      <c r="C25" s="4"/>
      <c r="D25" s="2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20" x14ac:dyDescent="0.25">
      <c r="A26" s="4">
        <v>1</v>
      </c>
      <c r="B26" s="2">
        <v>563</v>
      </c>
      <c r="C26" s="4" t="s">
        <v>31</v>
      </c>
      <c r="D26" s="2" t="s">
        <v>32</v>
      </c>
      <c r="E26" s="4">
        <v>11</v>
      </c>
      <c r="F26" s="5">
        <v>6.9849537037037043E-2</v>
      </c>
      <c r="G26" s="3">
        <v>6.3194444444444444E-3</v>
      </c>
      <c r="H26" s="3">
        <v>6.2499999999999995E-3</v>
      </c>
      <c r="I26" s="3">
        <v>6.5046296296296302E-3</v>
      </c>
      <c r="J26" s="3">
        <v>6.5393518518518517E-3</v>
      </c>
      <c r="K26" s="3">
        <v>6.1921296296296299E-3</v>
      </c>
      <c r="L26" s="3">
        <v>6.3425925925925915E-3</v>
      </c>
      <c r="M26" s="3">
        <v>6.3541666666666668E-3</v>
      </c>
      <c r="N26" s="3">
        <v>6.5624999999999998E-3</v>
      </c>
      <c r="O26" s="3">
        <v>6.4004629629629628E-3</v>
      </c>
      <c r="P26" s="3">
        <v>6.3194444444444444E-3</v>
      </c>
      <c r="Q26" s="3">
        <v>5.9953703703703697E-3</v>
      </c>
      <c r="R26" s="2"/>
      <c r="S26" s="2"/>
    </row>
    <row r="27" spans="1:20" x14ac:dyDescent="0.25">
      <c r="A27" s="4">
        <v>2</v>
      </c>
      <c r="B27" s="2">
        <v>571</v>
      </c>
      <c r="C27" s="4" t="s">
        <v>33</v>
      </c>
      <c r="D27" s="2" t="s">
        <v>4</v>
      </c>
      <c r="E27" s="4">
        <v>11</v>
      </c>
      <c r="F27" s="5">
        <v>6.986111111111111E-2</v>
      </c>
      <c r="G27" s="3">
        <v>6.2847222222222228E-3</v>
      </c>
      <c r="H27" s="3">
        <v>6.2962962962962964E-3</v>
      </c>
      <c r="I27" s="3">
        <v>6.4930555555555549E-3</v>
      </c>
      <c r="J27" s="3">
        <v>6.5277777777777782E-3</v>
      </c>
      <c r="K27" s="3">
        <v>6.2037037037037043E-3</v>
      </c>
      <c r="L27" s="3">
        <v>6.3541666666666668E-3</v>
      </c>
      <c r="M27" s="3">
        <v>6.3425925925925915E-3</v>
      </c>
      <c r="N27" s="3">
        <v>6.5509259259259262E-3</v>
      </c>
      <c r="O27" s="3">
        <v>6.4236111111111117E-3</v>
      </c>
      <c r="P27" s="3">
        <v>6.3888888888888884E-3</v>
      </c>
      <c r="Q27" s="3">
        <v>5.9259259259259256E-3</v>
      </c>
      <c r="R27" s="2"/>
      <c r="S27" s="3"/>
      <c r="T27" s="1"/>
    </row>
    <row r="28" spans="1:20" x14ac:dyDescent="0.25">
      <c r="A28" s="4">
        <v>3</v>
      </c>
      <c r="B28" s="2">
        <v>561</v>
      </c>
      <c r="C28" s="4" t="s">
        <v>34</v>
      </c>
      <c r="D28" s="2" t="s">
        <v>12</v>
      </c>
      <c r="E28" s="4">
        <v>11</v>
      </c>
      <c r="F28" s="5">
        <v>6.987268518518519E-2</v>
      </c>
      <c r="G28" s="3">
        <v>6.987268518518519E-2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2"/>
      <c r="S28" s="3"/>
      <c r="T28" s="1"/>
    </row>
    <row r="29" spans="1:20" x14ac:dyDescent="0.25">
      <c r="A29" s="4">
        <v>4</v>
      </c>
      <c r="B29" s="2">
        <v>556</v>
      </c>
      <c r="C29" s="4" t="s">
        <v>35</v>
      </c>
      <c r="D29" s="2" t="s">
        <v>111</v>
      </c>
      <c r="E29" s="4">
        <v>11</v>
      </c>
      <c r="F29" s="5">
        <v>6.9895833333333338E-2</v>
      </c>
      <c r="G29" s="3">
        <v>6.3078703703703708E-3</v>
      </c>
      <c r="H29" s="3">
        <v>6.2615740740740748E-3</v>
      </c>
      <c r="I29" s="3">
        <v>6.4930555555555549E-3</v>
      </c>
      <c r="J29" s="3">
        <v>6.5509259259259262E-3</v>
      </c>
      <c r="K29" s="3">
        <v>6.1805555555555563E-3</v>
      </c>
      <c r="L29" s="3">
        <v>6.3194444444444444E-3</v>
      </c>
      <c r="M29" s="3">
        <v>6.3657407407407404E-3</v>
      </c>
      <c r="N29" s="3">
        <v>6.5740740740740733E-3</v>
      </c>
      <c r="O29" s="3">
        <v>6.4467592592592597E-3</v>
      </c>
      <c r="P29" s="3">
        <v>6.4120370370370364E-3</v>
      </c>
      <c r="Q29" s="3">
        <v>5.9027777777777776E-3</v>
      </c>
      <c r="R29" s="2"/>
      <c r="S29" s="3"/>
      <c r="T29" s="1"/>
    </row>
    <row r="30" spans="1:20" hidden="1" x14ac:dyDescent="0.25">
      <c r="A30" s="4">
        <v>5</v>
      </c>
    </row>
    <row r="31" spans="1:20" x14ac:dyDescent="0.25">
      <c r="A31" s="4">
        <v>6</v>
      </c>
      <c r="B31" s="2">
        <v>550</v>
      </c>
      <c r="C31" s="4" t="s">
        <v>36</v>
      </c>
      <c r="D31" s="2" t="s">
        <v>37</v>
      </c>
      <c r="E31" s="4">
        <v>11</v>
      </c>
      <c r="F31" s="5">
        <v>7.3935185185185187E-2</v>
      </c>
      <c r="G31" s="3">
        <v>6.3078703703703708E-3</v>
      </c>
      <c r="H31" s="3">
        <v>6.2847222222222228E-3</v>
      </c>
      <c r="I31" s="3">
        <v>6.4930555555555549E-3</v>
      </c>
      <c r="J31" s="3">
        <v>6.5509259259259262E-3</v>
      </c>
      <c r="K31" s="3">
        <v>6.168981481481481E-3</v>
      </c>
      <c r="L31" s="3">
        <v>6.3541666666666668E-3</v>
      </c>
      <c r="M31" s="3">
        <v>6.3541666666666668E-3</v>
      </c>
      <c r="N31" s="3">
        <v>6.5624999999999998E-3</v>
      </c>
      <c r="O31" s="3">
        <v>7.2222222222222228E-3</v>
      </c>
      <c r="P31" s="3">
        <v>7.7662037037037031E-3</v>
      </c>
      <c r="Q31" s="3">
        <v>7.8125E-3</v>
      </c>
      <c r="R31" s="2"/>
      <c r="S31" s="3"/>
      <c r="T31" s="1"/>
    </row>
    <row r="32" spans="1:20" x14ac:dyDescent="0.25">
      <c r="A32" s="4">
        <v>7</v>
      </c>
      <c r="B32" s="2">
        <v>570</v>
      </c>
      <c r="C32" s="4" t="s">
        <v>38</v>
      </c>
      <c r="D32" s="2" t="s">
        <v>19</v>
      </c>
      <c r="E32" s="4">
        <v>11</v>
      </c>
      <c r="F32" s="5">
        <v>7.4456018518518519E-2</v>
      </c>
      <c r="G32" s="3">
        <v>6.3078703703703708E-3</v>
      </c>
      <c r="H32" s="3">
        <v>6.2962962962962964E-3</v>
      </c>
      <c r="I32" s="3">
        <v>6.4814814814814813E-3</v>
      </c>
      <c r="J32" s="3">
        <v>6.5393518518518517E-3</v>
      </c>
      <c r="K32" s="3">
        <v>6.2615740740740748E-3</v>
      </c>
      <c r="L32" s="3">
        <v>6.2847222222222228E-3</v>
      </c>
      <c r="M32" s="3">
        <v>6.8055555555555569E-3</v>
      </c>
      <c r="N32" s="3">
        <v>7.1874999999999994E-3</v>
      </c>
      <c r="O32" s="3">
        <v>7.4537037037037028E-3</v>
      </c>
      <c r="P32" s="3">
        <v>7.5000000000000006E-3</v>
      </c>
      <c r="Q32" s="3">
        <v>7.2916666666666659E-3</v>
      </c>
      <c r="R32" s="2"/>
      <c r="S32" s="3"/>
      <c r="T32" s="1"/>
    </row>
    <row r="33" spans="1:20" x14ac:dyDescent="0.25">
      <c r="A33" s="4">
        <v>8</v>
      </c>
      <c r="B33" s="2">
        <v>551</v>
      </c>
      <c r="C33" s="4" t="s">
        <v>39</v>
      </c>
      <c r="D33" s="2" t="s">
        <v>40</v>
      </c>
      <c r="E33" s="4">
        <v>10</v>
      </c>
      <c r="F33" s="5">
        <v>7.7118055555555551E-2</v>
      </c>
      <c r="G33" s="3">
        <v>6.3310185185185197E-3</v>
      </c>
      <c r="H33" s="3">
        <v>6.2847222222222228E-3</v>
      </c>
      <c r="I33" s="3">
        <v>6.4930555555555549E-3</v>
      </c>
      <c r="J33" s="3">
        <v>1.037037037037037E-2</v>
      </c>
      <c r="K33" s="3">
        <v>7.7546296296296287E-3</v>
      </c>
      <c r="L33" s="3">
        <v>7.4768518518518526E-3</v>
      </c>
      <c r="M33" s="3">
        <v>7.5810185185185182E-3</v>
      </c>
      <c r="N33" s="3">
        <v>7.8125E-3</v>
      </c>
      <c r="O33" s="3">
        <v>8.1597222222222227E-3</v>
      </c>
      <c r="P33" s="3">
        <v>8.7962962962962968E-3</v>
      </c>
      <c r="Q33" s="2"/>
      <c r="R33" s="2"/>
      <c r="S33" s="3"/>
      <c r="T33" s="1"/>
    </row>
    <row r="34" spans="1:20" x14ac:dyDescent="0.25">
      <c r="A34" s="4">
        <v>9</v>
      </c>
      <c r="B34" s="2">
        <v>562</v>
      </c>
      <c r="C34" s="4" t="s">
        <v>57</v>
      </c>
      <c r="D34" s="2" t="s">
        <v>12</v>
      </c>
      <c r="E34" s="4">
        <v>10</v>
      </c>
      <c r="F34" s="5">
        <v>7.9560185185185192E-2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20" x14ac:dyDescent="0.25">
      <c r="A35" s="4">
        <v>10</v>
      </c>
      <c r="B35" s="2">
        <v>567</v>
      </c>
      <c r="C35" s="4" t="s">
        <v>41</v>
      </c>
      <c r="D35" s="2" t="s">
        <v>42</v>
      </c>
      <c r="E35" s="4">
        <v>9</v>
      </c>
      <c r="F35" s="5">
        <v>6.3657407407407399E-2</v>
      </c>
      <c r="G35" s="3">
        <v>6.3310185185185197E-3</v>
      </c>
      <c r="H35" s="3">
        <v>6.2847222222222228E-3</v>
      </c>
      <c r="I35" s="3">
        <v>6.4930555555555549E-3</v>
      </c>
      <c r="J35" s="3">
        <v>6.5393518518518517E-3</v>
      </c>
      <c r="K35" s="3">
        <v>6.4699074074074069E-3</v>
      </c>
      <c r="L35" s="3">
        <v>7.8819444444444432E-3</v>
      </c>
      <c r="M35" s="3">
        <v>7.9745370370370369E-3</v>
      </c>
      <c r="N35" s="3">
        <v>7.9282407407407409E-3</v>
      </c>
      <c r="O35" s="3">
        <v>7.719907407407408E-3</v>
      </c>
      <c r="P35" s="2"/>
      <c r="Q35" s="2"/>
      <c r="R35" s="2"/>
      <c r="S35" s="2"/>
    </row>
    <row r="36" spans="1:20" x14ac:dyDescent="0.25">
      <c r="A36" s="4">
        <v>11</v>
      </c>
      <c r="B36" s="2">
        <v>558</v>
      </c>
      <c r="C36" s="4" t="s">
        <v>43</v>
      </c>
      <c r="D36" s="2" t="s">
        <v>19</v>
      </c>
      <c r="E36" s="4">
        <v>9</v>
      </c>
      <c r="F36" s="5">
        <v>6.3668981481481479E-2</v>
      </c>
      <c r="G36" s="3">
        <v>6.3194444444444444E-3</v>
      </c>
      <c r="H36" s="3">
        <v>6.2731481481481484E-3</v>
      </c>
      <c r="I36" s="3">
        <v>6.4930555555555549E-3</v>
      </c>
      <c r="J36" s="3">
        <v>6.7245370370370367E-3</v>
      </c>
      <c r="K36" s="3">
        <v>7.3148148148148148E-3</v>
      </c>
      <c r="L36" s="3">
        <v>7.5115740740740742E-3</v>
      </c>
      <c r="M36" s="3">
        <v>7.5810185185185182E-3</v>
      </c>
      <c r="N36" s="3">
        <v>7.6620370370370366E-3</v>
      </c>
      <c r="O36" s="3">
        <v>7.7314814814814815E-3</v>
      </c>
      <c r="P36" s="2"/>
      <c r="Q36" s="2"/>
      <c r="R36" s="2"/>
      <c r="S36" s="3"/>
      <c r="T36" s="1"/>
    </row>
    <row r="37" spans="1:20" x14ac:dyDescent="0.25">
      <c r="A37" s="4">
        <v>12</v>
      </c>
      <c r="B37" s="2">
        <v>564</v>
      </c>
      <c r="C37" s="4" t="s">
        <v>44</v>
      </c>
      <c r="D37" s="2" t="s">
        <v>19</v>
      </c>
      <c r="E37" s="4">
        <v>7</v>
      </c>
      <c r="F37" s="5">
        <v>5.3715277777777772E-2</v>
      </c>
      <c r="G37" s="3">
        <v>7.0254629629629634E-3</v>
      </c>
      <c r="H37" s="3">
        <v>7.3379629629629628E-3</v>
      </c>
      <c r="I37" s="3">
        <v>7.3842592592592597E-3</v>
      </c>
      <c r="J37" s="3">
        <v>7.789351851851852E-3</v>
      </c>
      <c r="K37" s="3">
        <v>7.6504629629629631E-3</v>
      </c>
      <c r="L37" s="3">
        <v>7.9282407407407409E-3</v>
      </c>
      <c r="M37" s="3">
        <v>8.564814814814815E-3</v>
      </c>
      <c r="N37" s="2"/>
      <c r="O37" s="2"/>
      <c r="P37" s="2"/>
      <c r="Q37" s="2"/>
      <c r="R37" s="2"/>
      <c r="S37" s="2"/>
    </row>
    <row r="38" spans="1:20" x14ac:dyDescent="0.25">
      <c r="A38" s="4">
        <v>13</v>
      </c>
      <c r="B38" s="2">
        <v>553</v>
      </c>
      <c r="C38" s="4" t="s">
        <v>45</v>
      </c>
      <c r="D38" s="2" t="s">
        <v>4</v>
      </c>
      <c r="E38" s="4">
        <v>7</v>
      </c>
      <c r="F38" s="5">
        <v>5.5057870370370375E-2</v>
      </c>
      <c r="G38" s="3">
        <v>6.9212962962962969E-3</v>
      </c>
      <c r="H38" s="3">
        <v>7.4768518518518526E-3</v>
      </c>
      <c r="I38" s="3">
        <v>7.9745370370370369E-3</v>
      </c>
      <c r="J38" s="3">
        <v>8.0902777777777778E-3</v>
      </c>
      <c r="K38" s="3">
        <v>7.7314814814814815E-3</v>
      </c>
      <c r="L38" s="3">
        <v>8.5879629629629622E-3</v>
      </c>
      <c r="M38" s="3">
        <v>8.2407407407407412E-3</v>
      </c>
      <c r="N38" s="2"/>
      <c r="O38" s="2"/>
      <c r="P38" s="2"/>
      <c r="Q38" s="2"/>
      <c r="R38" s="2"/>
      <c r="S38" s="3"/>
      <c r="T38" s="1"/>
    </row>
    <row r="39" spans="1:20" x14ac:dyDescent="0.25">
      <c r="A39" s="4">
        <v>14</v>
      </c>
      <c r="B39" s="2">
        <v>568</v>
      </c>
      <c r="C39" s="4" t="s">
        <v>46</v>
      </c>
      <c r="D39" s="2" t="s">
        <v>22</v>
      </c>
      <c r="E39" s="4">
        <v>6</v>
      </c>
      <c r="F39" s="5">
        <v>4.7002314814814816E-2</v>
      </c>
      <c r="G39" s="3">
        <v>7.1990740740740739E-3</v>
      </c>
      <c r="H39" s="3">
        <v>7.6041666666666662E-3</v>
      </c>
      <c r="I39" s="3">
        <v>8.0787037037037043E-3</v>
      </c>
      <c r="J39" s="3">
        <v>8.1018518518518514E-3</v>
      </c>
      <c r="K39" s="3">
        <v>7.5000000000000006E-3</v>
      </c>
      <c r="L39" s="3">
        <v>8.4953703703703701E-3</v>
      </c>
      <c r="M39" s="2"/>
      <c r="N39" s="2"/>
      <c r="O39" s="2"/>
      <c r="P39" s="2"/>
      <c r="Q39" s="2"/>
      <c r="R39" s="2"/>
      <c r="S39" s="2"/>
    </row>
    <row r="40" spans="1:20" x14ac:dyDescent="0.25">
      <c r="A40" s="4">
        <v>15</v>
      </c>
      <c r="B40" s="2">
        <v>559</v>
      </c>
      <c r="C40" s="4" t="s">
        <v>47</v>
      </c>
      <c r="D40" s="2" t="s">
        <v>19</v>
      </c>
      <c r="E40" s="4">
        <v>5</v>
      </c>
      <c r="F40" s="5">
        <v>3.8217592592592588E-2</v>
      </c>
      <c r="G40" s="3">
        <v>6.5162037037037037E-3</v>
      </c>
      <c r="H40" s="3">
        <v>7.8356481481481489E-3</v>
      </c>
      <c r="I40" s="3">
        <v>7.5000000000000006E-3</v>
      </c>
      <c r="J40" s="3">
        <v>8.3217592592592596E-3</v>
      </c>
      <c r="K40" s="3">
        <v>8.0092592592592594E-3</v>
      </c>
      <c r="L40" s="2"/>
      <c r="M40" s="2"/>
      <c r="N40" s="2"/>
      <c r="O40" s="2"/>
      <c r="P40" s="2"/>
      <c r="Q40" s="2"/>
      <c r="R40" s="2"/>
      <c r="S40" s="2"/>
    </row>
    <row r="41" spans="1:20" x14ac:dyDescent="0.25">
      <c r="A41" s="4">
        <v>16</v>
      </c>
      <c r="B41" s="2">
        <v>555</v>
      </c>
      <c r="C41" s="4" t="s">
        <v>48</v>
      </c>
      <c r="D41" s="2" t="s">
        <v>49</v>
      </c>
      <c r="E41" s="4">
        <v>5</v>
      </c>
      <c r="F41" s="5">
        <v>3.9085648148148147E-2</v>
      </c>
      <c r="G41" s="3">
        <v>7.1990740740740739E-3</v>
      </c>
      <c r="H41" s="3">
        <v>7.9166666666666673E-3</v>
      </c>
      <c r="I41" s="3">
        <v>7.8125E-3</v>
      </c>
      <c r="J41" s="3">
        <v>8.1249999999999985E-3</v>
      </c>
      <c r="K41" s="3">
        <v>7.9976851851851858E-3</v>
      </c>
      <c r="L41" s="2"/>
      <c r="M41" s="2"/>
      <c r="N41" s="2"/>
      <c r="O41" s="2"/>
      <c r="P41" s="2"/>
      <c r="Q41" s="2"/>
      <c r="R41" s="2"/>
      <c r="S41" s="3"/>
      <c r="T41" s="1"/>
    </row>
    <row r="42" spans="1:20" x14ac:dyDescent="0.25">
      <c r="A42" s="4">
        <v>17</v>
      </c>
      <c r="B42" s="2">
        <v>557</v>
      </c>
      <c r="C42" s="4" t="s">
        <v>50</v>
      </c>
      <c r="D42" s="2" t="s">
        <v>14</v>
      </c>
      <c r="E42" s="4">
        <v>5</v>
      </c>
      <c r="F42" s="5">
        <v>3.9108796296296301E-2</v>
      </c>
      <c r="G42" s="3">
        <v>7.2569444444444443E-3</v>
      </c>
      <c r="H42" s="3">
        <v>7.858796296296296E-3</v>
      </c>
      <c r="I42" s="3">
        <v>7.8240740740740753E-3</v>
      </c>
      <c r="J42" s="3">
        <v>8.1249999999999985E-3</v>
      </c>
      <c r="K42" s="3">
        <v>8.0092592592592594E-3</v>
      </c>
      <c r="L42" s="2"/>
      <c r="M42" s="2"/>
      <c r="N42" s="2"/>
      <c r="O42" s="2"/>
      <c r="P42" s="2"/>
      <c r="Q42" s="2"/>
      <c r="R42" s="2"/>
      <c r="S42" s="3"/>
      <c r="T42" s="1"/>
    </row>
    <row r="43" spans="1:20" x14ac:dyDescent="0.25">
      <c r="A43" s="4">
        <v>18</v>
      </c>
      <c r="B43" s="2">
        <v>565</v>
      </c>
      <c r="C43" s="4" t="s">
        <v>51</v>
      </c>
      <c r="D43" s="2" t="s">
        <v>22</v>
      </c>
      <c r="E43" s="4">
        <v>5</v>
      </c>
      <c r="F43" s="5">
        <v>4.0150462962962964E-2</v>
      </c>
      <c r="G43" s="3">
        <v>7.69675925925926E-3</v>
      </c>
      <c r="H43" s="3">
        <v>8.1249999999999985E-3</v>
      </c>
      <c r="I43" s="3">
        <v>8.1365740740740738E-3</v>
      </c>
      <c r="J43" s="3">
        <v>8.0902777777777778E-3</v>
      </c>
      <c r="K43" s="3">
        <v>8.0787037037037043E-3</v>
      </c>
      <c r="L43" s="2"/>
      <c r="M43" s="2"/>
      <c r="N43" s="2"/>
      <c r="O43" s="2"/>
      <c r="P43" s="2"/>
      <c r="Q43" s="2"/>
      <c r="R43" s="2"/>
      <c r="S43" s="3"/>
      <c r="T43" s="1"/>
    </row>
    <row r="44" spans="1:20" x14ac:dyDescent="0.25">
      <c r="A44" s="4">
        <v>19</v>
      </c>
      <c r="B44" s="2">
        <v>566</v>
      </c>
      <c r="C44" s="4" t="s">
        <v>52</v>
      </c>
      <c r="D44" s="2" t="s">
        <v>53</v>
      </c>
      <c r="E44" s="4">
        <v>5</v>
      </c>
      <c r="F44" s="5">
        <v>4.5173611111111116E-2</v>
      </c>
      <c r="G44" s="3">
        <v>8.2291666666666659E-3</v>
      </c>
      <c r="H44" s="3">
        <v>8.8888888888888889E-3</v>
      </c>
      <c r="I44" s="3">
        <v>9.0856481481481483E-3</v>
      </c>
      <c r="J44" s="3">
        <v>9.3171296296296283E-3</v>
      </c>
      <c r="K44" s="3">
        <v>9.6296296296296303E-3</v>
      </c>
      <c r="L44" s="2"/>
      <c r="M44" s="2"/>
      <c r="N44" s="2"/>
      <c r="O44" s="2"/>
      <c r="P44" s="2"/>
      <c r="Q44" s="2"/>
      <c r="R44" s="2"/>
      <c r="S44" s="3"/>
      <c r="T44" s="1"/>
    </row>
    <row r="45" spans="1:20" x14ac:dyDescent="0.25">
      <c r="A45" s="4">
        <v>20</v>
      </c>
      <c r="B45" s="2">
        <v>552</v>
      </c>
      <c r="C45" s="4" t="s">
        <v>54</v>
      </c>
      <c r="D45" s="2"/>
      <c r="E45" s="4">
        <v>4</v>
      </c>
      <c r="F45" s="5">
        <v>3.2164351851851854E-2</v>
      </c>
      <c r="G45" s="3">
        <v>7.2222222222222228E-3</v>
      </c>
      <c r="H45" s="3">
        <v>8.2407407407407412E-3</v>
      </c>
      <c r="I45" s="3">
        <v>8.2870370370370372E-3</v>
      </c>
      <c r="J45" s="3">
        <v>8.4027777777777781E-3</v>
      </c>
      <c r="K45" s="2"/>
      <c r="L45" s="2"/>
      <c r="M45" s="2"/>
      <c r="N45" s="2"/>
      <c r="O45" s="2"/>
      <c r="P45" s="2"/>
      <c r="Q45" s="2"/>
      <c r="R45" s="2"/>
      <c r="S45" s="2"/>
    </row>
    <row r="46" spans="1:20" x14ac:dyDescent="0.25">
      <c r="A46" s="4">
        <v>21</v>
      </c>
      <c r="B46" s="2">
        <v>554</v>
      </c>
      <c r="C46" s="4" t="s">
        <v>55</v>
      </c>
      <c r="D46" s="2" t="s">
        <v>56</v>
      </c>
      <c r="E46" s="4">
        <v>3</v>
      </c>
      <c r="F46" s="5">
        <v>2.7442129629629632E-2</v>
      </c>
      <c r="G46" s="3">
        <v>9.9189814814814817E-3</v>
      </c>
      <c r="H46" s="3">
        <v>1.1284722222222222E-2</v>
      </c>
      <c r="I46" s="3">
        <v>6.2268518518518515E-3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 x14ac:dyDescent="0.25">
      <c r="A47" s="4"/>
      <c r="B47" s="2">
        <v>569</v>
      </c>
      <c r="C47" s="4" t="s">
        <v>58</v>
      </c>
      <c r="D47" s="2" t="s">
        <v>22</v>
      </c>
      <c r="E47" s="4">
        <v>0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0" x14ac:dyDescent="0.25">
      <c r="A48" s="4" t="s">
        <v>59</v>
      </c>
      <c r="B48" s="2"/>
      <c r="C48" s="4"/>
      <c r="D48" s="2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0" x14ac:dyDescent="0.25">
      <c r="A49" s="4">
        <v>1</v>
      </c>
      <c r="B49" s="2">
        <v>112</v>
      </c>
      <c r="C49" s="4" t="s">
        <v>60</v>
      </c>
      <c r="D49" s="2" t="s">
        <v>61</v>
      </c>
      <c r="E49" s="4">
        <v>13</v>
      </c>
      <c r="F49" s="5">
        <v>8.2858796296296292E-2</v>
      </c>
      <c r="G49" s="3">
        <v>6.2731481481481484E-3</v>
      </c>
      <c r="H49" s="3">
        <v>6.3078703703703708E-3</v>
      </c>
      <c r="I49" s="3">
        <v>6.4814814814814813E-3</v>
      </c>
      <c r="J49" s="3">
        <v>6.5624999999999998E-3</v>
      </c>
      <c r="K49" s="3">
        <v>6.1805555555555563E-3</v>
      </c>
      <c r="L49" s="3">
        <v>6.3194444444444444E-3</v>
      </c>
      <c r="M49" s="3">
        <v>6.3541666666666668E-3</v>
      </c>
      <c r="N49" s="3">
        <v>6.5972222222222222E-3</v>
      </c>
      <c r="O49" s="3">
        <v>6.4930555555555549E-3</v>
      </c>
      <c r="P49" s="3">
        <v>6.3888888888888884E-3</v>
      </c>
      <c r="Q49" s="3">
        <v>5.9259259259259256E-3</v>
      </c>
      <c r="R49" s="3">
        <v>6.6203703703703702E-3</v>
      </c>
      <c r="S49" s="3">
        <v>6.2731481481481484E-3</v>
      </c>
    </row>
    <row r="50" spans="1:20" x14ac:dyDescent="0.25">
      <c r="A50" s="4">
        <v>2</v>
      </c>
      <c r="B50" s="2">
        <v>111</v>
      </c>
      <c r="C50" s="4" t="s">
        <v>62</v>
      </c>
      <c r="D50" s="2" t="s">
        <v>63</v>
      </c>
      <c r="E50" s="4">
        <v>9</v>
      </c>
      <c r="F50" s="5">
        <v>6.491898148148148E-2</v>
      </c>
      <c r="G50" s="3">
        <v>6.3310185185185197E-3</v>
      </c>
      <c r="H50" s="3">
        <v>6.3310185185185197E-3</v>
      </c>
      <c r="I50" s="3">
        <v>6.4699074074074069E-3</v>
      </c>
      <c r="J50" s="3">
        <v>7.106481481481481E-3</v>
      </c>
      <c r="K50" s="3">
        <v>7.5347222222222213E-3</v>
      </c>
      <c r="L50" s="3">
        <v>7.6273148148148151E-3</v>
      </c>
      <c r="M50" s="3">
        <v>7.6620370370370366E-3</v>
      </c>
      <c r="N50" s="3">
        <v>7.5347222222222213E-3</v>
      </c>
      <c r="O50" s="3">
        <v>8.2523148148148148E-3</v>
      </c>
      <c r="P50" s="2"/>
      <c r="Q50" s="2"/>
      <c r="R50" s="2"/>
      <c r="S50" s="2"/>
    </row>
    <row r="51" spans="1:20" x14ac:dyDescent="0.25">
      <c r="A51" s="4">
        <v>3</v>
      </c>
      <c r="B51" s="2">
        <v>110</v>
      </c>
      <c r="C51" s="4" t="s">
        <v>64</v>
      </c>
      <c r="D51" s="2" t="s">
        <v>65</v>
      </c>
      <c r="E51" s="4">
        <v>4</v>
      </c>
      <c r="F51" s="5">
        <v>3.2141203703703707E-2</v>
      </c>
      <c r="G51" s="3">
        <v>7.2685185185185188E-3</v>
      </c>
      <c r="H51" s="3">
        <v>7.9976851851851858E-3</v>
      </c>
      <c r="I51" s="3">
        <v>8.4837962962962966E-3</v>
      </c>
      <c r="J51" s="3">
        <v>8.3680555555555557E-3</v>
      </c>
      <c r="K51" s="2"/>
      <c r="L51" s="2"/>
      <c r="M51" s="2"/>
      <c r="N51" s="2"/>
      <c r="O51" s="2"/>
      <c r="P51" s="2"/>
      <c r="Q51" s="2"/>
      <c r="R51" s="2"/>
      <c r="S51" s="2"/>
    </row>
    <row r="52" spans="1:20" x14ac:dyDescent="0.25">
      <c r="A52" s="4">
        <v>4</v>
      </c>
      <c r="B52" s="2">
        <v>114</v>
      </c>
      <c r="C52" s="4" t="s">
        <v>66</v>
      </c>
      <c r="D52" s="2" t="s">
        <v>19</v>
      </c>
      <c r="E52" s="4">
        <v>4</v>
      </c>
      <c r="F52" s="5">
        <v>3.2962962962962965E-2</v>
      </c>
      <c r="G52" s="3">
        <v>6.3194444444444444E-3</v>
      </c>
      <c r="H52" s="3">
        <v>6.6087962962962966E-3</v>
      </c>
      <c r="I52" s="3">
        <v>1.1377314814814814E-2</v>
      </c>
      <c r="J52" s="3">
        <v>8.6342592592592599E-3</v>
      </c>
      <c r="K52" s="2"/>
      <c r="L52" s="2"/>
      <c r="M52" s="2"/>
      <c r="N52" s="2"/>
      <c r="O52" s="2"/>
      <c r="P52" s="2"/>
      <c r="Q52" s="2"/>
      <c r="R52" s="2"/>
      <c r="S52" s="3"/>
      <c r="T52" s="1"/>
    </row>
    <row r="53" spans="1:20" x14ac:dyDescent="0.25">
      <c r="A53" s="4" t="s">
        <v>67</v>
      </c>
      <c r="B53" s="2"/>
      <c r="C53" s="4"/>
      <c r="D53" s="2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0" x14ac:dyDescent="0.25">
      <c r="A54" s="4">
        <v>1</v>
      </c>
      <c r="B54" s="2">
        <v>33</v>
      </c>
      <c r="C54" s="4" t="s">
        <v>68</v>
      </c>
      <c r="D54" s="2" t="s">
        <v>4</v>
      </c>
      <c r="E54" s="4">
        <v>12</v>
      </c>
      <c r="F54" s="5">
        <v>7.6064814814814807E-2</v>
      </c>
      <c r="G54" s="3">
        <v>6.2847222222222228E-3</v>
      </c>
      <c r="H54" s="3">
        <v>6.2847222222222228E-3</v>
      </c>
      <c r="I54" s="3">
        <v>6.4930555555555549E-3</v>
      </c>
      <c r="J54" s="3">
        <v>6.5509259259259262E-3</v>
      </c>
      <c r="K54" s="3">
        <v>5.8912037037037032E-3</v>
      </c>
      <c r="L54" s="3">
        <v>6.053240740740741E-3</v>
      </c>
      <c r="M54" s="3">
        <v>6.3541666666666668E-3</v>
      </c>
      <c r="N54" s="3">
        <v>6.3888888888888884E-3</v>
      </c>
      <c r="O54" s="3">
        <v>6.3078703703703708E-3</v>
      </c>
      <c r="P54" s="3">
        <v>6.4467592592592597E-3</v>
      </c>
      <c r="Q54" s="3">
        <v>6.4583333333333333E-3</v>
      </c>
      <c r="R54" s="3">
        <v>6.4814814814814813E-3</v>
      </c>
      <c r="S54" s="2"/>
    </row>
    <row r="55" spans="1:20" x14ac:dyDescent="0.25">
      <c r="A55" s="4">
        <v>2</v>
      </c>
      <c r="B55" s="2">
        <v>45</v>
      </c>
      <c r="C55" s="4" t="s">
        <v>69</v>
      </c>
      <c r="D55" s="2" t="s">
        <v>4</v>
      </c>
      <c r="E55" s="4">
        <v>12</v>
      </c>
      <c r="F55" s="5">
        <v>7.6458333333333336E-2</v>
      </c>
      <c r="G55" s="3">
        <v>6.2847222222222228E-3</v>
      </c>
      <c r="H55" s="3">
        <v>6.2962962962962964E-3</v>
      </c>
      <c r="I55" s="3">
        <v>6.4930555555555549E-3</v>
      </c>
      <c r="J55" s="3">
        <v>6.5393518518518517E-3</v>
      </c>
      <c r="K55" s="3">
        <v>6.1342592592592594E-3</v>
      </c>
      <c r="L55" s="3">
        <v>6.4004629629629628E-3</v>
      </c>
      <c r="M55" s="3">
        <v>6.3773148148148148E-3</v>
      </c>
      <c r="N55" s="3">
        <v>6.5509259259259262E-3</v>
      </c>
      <c r="O55" s="3">
        <v>6.4699074074074069E-3</v>
      </c>
      <c r="P55" s="3">
        <v>6.4236111111111117E-3</v>
      </c>
      <c r="Q55" s="3">
        <v>5.9259259259259256E-3</v>
      </c>
      <c r="R55" s="3">
        <v>6.5046296296296302E-3</v>
      </c>
      <c r="S55" s="3"/>
      <c r="T55" s="1"/>
    </row>
    <row r="56" spans="1:20" x14ac:dyDescent="0.25">
      <c r="A56" s="4">
        <v>3</v>
      </c>
      <c r="B56" s="2">
        <v>41</v>
      </c>
      <c r="C56" s="4" t="s">
        <v>70</v>
      </c>
      <c r="D56" s="2" t="s">
        <v>19</v>
      </c>
      <c r="E56" s="4">
        <v>12</v>
      </c>
      <c r="F56" s="5">
        <v>7.6458333333333336E-2</v>
      </c>
      <c r="G56" s="3">
        <v>6.2847222222222228E-3</v>
      </c>
      <c r="H56" s="3">
        <v>6.2962962962962964E-3</v>
      </c>
      <c r="I56" s="3">
        <v>6.4930555555555549E-3</v>
      </c>
      <c r="J56" s="3">
        <v>6.5277777777777782E-3</v>
      </c>
      <c r="K56" s="3">
        <v>6.1921296296296299E-3</v>
      </c>
      <c r="L56" s="3">
        <v>6.3541666666666668E-3</v>
      </c>
      <c r="M56" s="3">
        <v>6.3657407407407404E-3</v>
      </c>
      <c r="N56" s="3">
        <v>6.5509259259259262E-3</v>
      </c>
      <c r="O56" s="3">
        <v>6.4699074074074069E-3</v>
      </c>
      <c r="P56" s="3">
        <v>6.4120370370370364E-3</v>
      </c>
      <c r="Q56" s="3">
        <v>5.9606481481481489E-3</v>
      </c>
      <c r="R56" s="3">
        <v>6.5046296296296302E-3</v>
      </c>
      <c r="S56" s="3"/>
      <c r="T56" s="1"/>
    </row>
    <row r="57" spans="1:20" x14ac:dyDescent="0.25">
      <c r="A57" s="4">
        <v>4</v>
      </c>
      <c r="B57" s="2">
        <v>43</v>
      </c>
      <c r="C57" s="4" t="s">
        <v>71</v>
      </c>
      <c r="D57" s="2" t="s">
        <v>19</v>
      </c>
      <c r="E57" s="4">
        <v>12</v>
      </c>
      <c r="F57" s="5">
        <v>7.7476851851851852E-2</v>
      </c>
      <c r="G57" s="3">
        <v>6.2962962962962964E-3</v>
      </c>
      <c r="H57" s="3">
        <v>6.2731481481481484E-3</v>
      </c>
      <c r="I57" s="3">
        <v>6.4930555555555549E-3</v>
      </c>
      <c r="J57" s="3">
        <v>6.5393518518518517E-3</v>
      </c>
      <c r="K57" s="3">
        <v>6.1805555555555563E-3</v>
      </c>
      <c r="L57" s="3">
        <v>6.3541666666666668E-3</v>
      </c>
      <c r="M57" s="3">
        <v>6.3657407407407404E-3</v>
      </c>
      <c r="N57" s="3">
        <v>6.5624999999999998E-3</v>
      </c>
      <c r="O57" s="3">
        <v>6.4699074074074069E-3</v>
      </c>
      <c r="P57" s="3">
        <v>6.4004629629629628E-3</v>
      </c>
      <c r="Q57" s="3">
        <v>6.3773148148148148E-3</v>
      </c>
      <c r="R57" s="3">
        <v>7.0949074074074074E-3</v>
      </c>
      <c r="S57" s="3"/>
      <c r="T57" s="1"/>
    </row>
    <row r="58" spans="1:20" x14ac:dyDescent="0.25">
      <c r="A58" s="4">
        <v>5</v>
      </c>
      <c r="B58" s="2">
        <v>44</v>
      </c>
      <c r="C58" s="4" t="s">
        <v>72</v>
      </c>
      <c r="D58" s="2" t="s">
        <v>61</v>
      </c>
      <c r="E58" s="4">
        <v>12</v>
      </c>
      <c r="F58" s="5">
        <v>8.2013888888888886E-2</v>
      </c>
      <c r="G58" s="3">
        <v>6.3078703703703708E-3</v>
      </c>
      <c r="H58" s="3">
        <v>6.2962962962962964E-3</v>
      </c>
      <c r="I58" s="3">
        <v>6.4930555555555549E-3</v>
      </c>
      <c r="J58" s="3">
        <v>6.5162037037037037E-3</v>
      </c>
      <c r="K58" s="3">
        <v>6.3078703703703708E-3</v>
      </c>
      <c r="L58" s="3">
        <v>6.7245370370370367E-3</v>
      </c>
      <c r="M58" s="3">
        <v>7.1296296296296307E-3</v>
      </c>
      <c r="N58" s="3">
        <v>7.2106481481481475E-3</v>
      </c>
      <c r="O58" s="3">
        <v>7.1759259259259259E-3</v>
      </c>
      <c r="P58" s="3">
        <v>7.2800925925925915E-3</v>
      </c>
      <c r="Q58" s="3">
        <v>7.2800925925925915E-3</v>
      </c>
      <c r="R58" s="3">
        <v>7.2106481481481475E-3</v>
      </c>
      <c r="S58" s="3"/>
      <c r="T58" s="1"/>
    </row>
    <row r="59" spans="1:20" x14ac:dyDescent="0.25">
      <c r="A59" s="4">
        <v>6</v>
      </c>
      <c r="B59" s="2">
        <v>47</v>
      </c>
      <c r="C59" s="4" t="s">
        <v>73</v>
      </c>
      <c r="D59" s="2" t="s">
        <v>61</v>
      </c>
      <c r="E59" s="4">
        <v>12</v>
      </c>
      <c r="F59" s="5">
        <v>8.2013888888888886E-2</v>
      </c>
      <c r="G59" s="3">
        <v>6.3078703703703708E-3</v>
      </c>
      <c r="H59" s="3">
        <v>6.2847222222222228E-3</v>
      </c>
      <c r="I59" s="3">
        <v>6.4814814814814813E-3</v>
      </c>
      <c r="J59" s="3">
        <v>6.5393518518518517E-3</v>
      </c>
      <c r="K59" s="3">
        <v>6.2615740740740748E-3</v>
      </c>
      <c r="L59" s="3">
        <v>6.2731481481481484E-3</v>
      </c>
      <c r="M59" s="3">
        <v>7.3032407407407412E-3</v>
      </c>
      <c r="N59" s="3">
        <v>7.5347222222222213E-3</v>
      </c>
      <c r="O59" s="3">
        <v>7.1759259259259259E-3</v>
      </c>
      <c r="P59" s="3">
        <v>7.2800925925925915E-3</v>
      </c>
      <c r="Q59" s="3">
        <v>7.2800925925925915E-3</v>
      </c>
      <c r="R59" s="3">
        <v>7.2106481481481475E-3</v>
      </c>
      <c r="S59" s="3"/>
      <c r="T59" s="1"/>
    </row>
    <row r="60" spans="1:20" x14ac:dyDescent="0.25">
      <c r="A60" s="4">
        <v>7</v>
      </c>
      <c r="B60" s="2">
        <v>38</v>
      </c>
      <c r="C60" s="4" t="s">
        <v>74</v>
      </c>
      <c r="D60" s="2" t="s">
        <v>75</v>
      </c>
      <c r="E60" s="4">
        <v>10</v>
      </c>
      <c r="F60" s="5">
        <v>6.40162037037037E-2</v>
      </c>
      <c r="G60" s="3">
        <v>6.3194444444444444E-3</v>
      </c>
      <c r="H60" s="3">
        <v>6.2731481481481484E-3</v>
      </c>
      <c r="I60" s="3">
        <v>6.4930555555555549E-3</v>
      </c>
      <c r="J60" s="3">
        <v>6.5393518518518517E-3</v>
      </c>
      <c r="K60" s="3">
        <v>6.1921296296296299E-3</v>
      </c>
      <c r="L60" s="3">
        <v>6.3541666666666668E-3</v>
      </c>
      <c r="M60" s="3">
        <v>6.3310185185185197E-3</v>
      </c>
      <c r="N60" s="3">
        <v>6.5624999999999998E-3</v>
      </c>
      <c r="O60" s="3">
        <v>6.4351851851851861E-3</v>
      </c>
      <c r="P60" s="3">
        <v>6.4583333333333333E-3</v>
      </c>
      <c r="Q60" s="2"/>
      <c r="R60" s="2"/>
      <c r="S60" s="2"/>
    </row>
    <row r="61" spans="1:20" x14ac:dyDescent="0.25">
      <c r="A61" s="4">
        <v>8</v>
      </c>
      <c r="B61" s="2">
        <v>34</v>
      </c>
      <c r="C61" s="4" t="s">
        <v>76</v>
      </c>
      <c r="D61" s="2" t="s">
        <v>77</v>
      </c>
      <c r="E61" s="4">
        <v>10</v>
      </c>
      <c r="F61" s="5">
        <v>7.0162037037037037E-2</v>
      </c>
      <c r="G61" s="3">
        <v>6.3194444444444444E-3</v>
      </c>
      <c r="H61" s="3">
        <v>6.2962962962962964E-3</v>
      </c>
      <c r="I61" s="3">
        <v>6.4814814814814813E-3</v>
      </c>
      <c r="J61" s="3">
        <v>6.5393518518518517E-3</v>
      </c>
      <c r="K61" s="3">
        <v>6.2615740740740748E-3</v>
      </c>
      <c r="L61" s="3">
        <v>6.9907407407407409E-3</v>
      </c>
      <c r="M61" s="3">
        <v>7.5694444444444446E-3</v>
      </c>
      <c r="N61" s="3">
        <v>7.8009259259259256E-3</v>
      </c>
      <c r="O61" s="3">
        <v>7.9629629629629634E-3</v>
      </c>
      <c r="P61" s="3">
        <v>7.8819444444444432E-3</v>
      </c>
      <c r="Q61" s="2"/>
      <c r="R61" s="2"/>
      <c r="S61" s="3"/>
      <c r="T61" s="1"/>
    </row>
    <row r="62" spans="1:20" x14ac:dyDescent="0.25">
      <c r="A62" s="4">
        <v>9</v>
      </c>
      <c r="B62" s="2">
        <v>36</v>
      </c>
      <c r="C62" s="4" t="s">
        <v>78</v>
      </c>
      <c r="D62" s="2" t="s">
        <v>14</v>
      </c>
      <c r="E62" s="4">
        <v>10</v>
      </c>
      <c r="F62" s="5">
        <v>8.0196759259259259E-2</v>
      </c>
      <c r="G62" s="3">
        <v>7.083333333333333E-3</v>
      </c>
      <c r="H62" s="3">
        <v>7.5347222222222213E-3</v>
      </c>
      <c r="I62" s="3">
        <v>7.7546296296296287E-3</v>
      </c>
      <c r="J62" s="3">
        <v>8.0902777777777778E-3</v>
      </c>
      <c r="K62" s="3">
        <v>8.0092592592592594E-3</v>
      </c>
      <c r="L62" s="3">
        <v>8.611111111111111E-3</v>
      </c>
      <c r="M62" s="3">
        <v>7.8472222222222224E-3</v>
      </c>
      <c r="N62" s="3">
        <v>7.905092592592592E-3</v>
      </c>
      <c r="O62" s="3">
        <v>8.6226851851851846E-3</v>
      </c>
      <c r="P62" s="3">
        <v>8.6805555555555559E-3</v>
      </c>
      <c r="Q62" s="2"/>
      <c r="R62" s="2"/>
      <c r="S62" s="3"/>
      <c r="T62" s="1"/>
    </row>
    <row r="63" spans="1:20" x14ac:dyDescent="0.25">
      <c r="A63" s="4">
        <v>10</v>
      </c>
      <c r="B63" s="2">
        <v>35</v>
      </c>
      <c r="C63" s="4" t="s">
        <v>79</v>
      </c>
      <c r="D63" s="2" t="s">
        <v>80</v>
      </c>
      <c r="E63" s="4">
        <v>9</v>
      </c>
      <c r="F63" s="5">
        <v>6.3506944444444449E-2</v>
      </c>
      <c r="G63" s="3">
        <v>6.3194444444444444E-3</v>
      </c>
      <c r="H63" s="3">
        <v>6.2847222222222228E-3</v>
      </c>
      <c r="I63" s="3">
        <v>6.4930555555555549E-3</v>
      </c>
      <c r="J63" s="3">
        <v>6.5393518518518517E-3</v>
      </c>
      <c r="K63" s="3">
        <v>6.3657407407407404E-3</v>
      </c>
      <c r="L63" s="3">
        <v>7.9861111111111122E-3</v>
      </c>
      <c r="M63" s="3">
        <v>7.9745370370370369E-3</v>
      </c>
      <c r="N63" s="3">
        <v>7.9166666666666673E-3</v>
      </c>
      <c r="O63" s="3">
        <v>7.5810185185185182E-3</v>
      </c>
      <c r="P63" s="2"/>
      <c r="Q63" s="2"/>
      <c r="R63" s="2"/>
      <c r="S63" s="2"/>
    </row>
    <row r="64" spans="1:20" x14ac:dyDescent="0.25">
      <c r="A64" s="4">
        <v>11</v>
      </c>
      <c r="B64" s="2">
        <v>46</v>
      </c>
      <c r="C64" s="4" t="s">
        <v>81</v>
      </c>
      <c r="D64" s="2" t="s">
        <v>4</v>
      </c>
      <c r="E64" s="4">
        <v>8</v>
      </c>
      <c r="F64" s="5">
        <v>6.1238425925925925E-2</v>
      </c>
      <c r="G64" s="3">
        <v>7.037037037037037E-3</v>
      </c>
      <c r="H64" s="3">
        <v>7.3032407407407412E-3</v>
      </c>
      <c r="I64" s="3">
        <v>7.3842592592592597E-3</v>
      </c>
      <c r="J64" s="3">
        <v>7.7662037037037031E-3</v>
      </c>
      <c r="K64" s="3">
        <v>7.7546296296296287E-3</v>
      </c>
      <c r="L64" s="3">
        <v>7.4074074074074068E-3</v>
      </c>
      <c r="M64" s="3">
        <v>7.5347222222222213E-3</v>
      </c>
      <c r="N64" s="3">
        <v>9.0046296296296298E-3</v>
      </c>
      <c r="O64" s="2"/>
      <c r="P64" s="2"/>
      <c r="Q64" s="2"/>
      <c r="R64" s="2"/>
      <c r="S64" s="2"/>
    </row>
    <row r="65" spans="1:20" x14ac:dyDescent="0.25">
      <c r="A65" s="4">
        <v>12</v>
      </c>
      <c r="B65" s="2">
        <v>42</v>
      </c>
      <c r="C65" s="4" t="s">
        <v>82</v>
      </c>
      <c r="D65" s="2" t="s">
        <v>19</v>
      </c>
      <c r="E65" s="4">
        <v>8</v>
      </c>
      <c r="F65" s="5">
        <v>6.1238425925925925E-2</v>
      </c>
      <c r="G65" s="3">
        <v>6.2847222222222228E-3</v>
      </c>
      <c r="H65" s="3">
        <v>6.9791666666666674E-3</v>
      </c>
      <c r="I65" s="3">
        <v>7.4652777777777781E-3</v>
      </c>
      <c r="J65" s="3">
        <v>8.0787037037037043E-3</v>
      </c>
      <c r="K65" s="3">
        <v>8.0324074074074065E-3</v>
      </c>
      <c r="L65" s="3">
        <v>7.5347222222222213E-3</v>
      </c>
      <c r="M65" s="3">
        <v>7.8009259259259256E-3</v>
      </c>
      <c r="N65" s="3">
        <v>9.0162037037037034E-3</v>
      </c>
      <c r="O65" s="2"/>
      <c r="P65" s="2"/>
      <c r="Q65" s="2"/>
      <c r="R65" s="2"/>
      <c r="S65" s="3"/>
      <c r="T65" s="1"/>
    </row>
    <row r="66" spans="1:20" x14ac:dyDescent="0.25">
      <c r="A66" s="4">
        <v>13</v>
      </c>
      <c r="B66" s="2">
        <v>40</v>
      </c>
      <c r="C66" s="4" t="s">
        <v>83</v>
      </c>
      <c r="D66" s="2" t="s">
        <v>77</v>
      </c>
      <c r="E66" s="4">
        <v>8</v>
      </c>
      <c r="F66" s="5">
        <v>6.1238425925925925E-2</v>
      </c>
      <c r="G66" s="3">
        <v>6.3310185185185197E-3</v>
      </c>
      <c r="H66" s="3">
        <v>6.875E-3</v>
      </c>
      <c r="I66" s="3">
        <v>7.8009259259259256E-3</v>
      </c>
      <c r="J66" s="3">
        <v>8.0324074074074065E-3</v>
      </c>
      <c r="K66" s="3">
        <v>7.8009259259259256E-3</v>
      </c>
      <c r="L66" s="3">
        <v>7.5231481481481477E-3</v>
      </c>
      <c r="M66" s="3">
        <v>7.6157407407407415E-3</v>
      </c>
      <c r="N66" s="3">
        <v>9.2013888888888892E-3</v>
      </c>
      <c r="O66" s="2"/>
      <c r="P66" s="2"/>
      <c r="Q66" s="2"/>
      <c r="R66" s="2"/>
      <c r="S66" s="3"/>
      <c r="T66" s="1"/>
    </row>
    <row r="67" spans="1:20" x14ac:dyDescent="0.25">
      <c r="A67" s="4">
        <v>14</v>
      </c>
      <c r="B67" s="2">
        <v>49</v>
      </c>
      <c r="C67" s="4" t="s">
        <v>84</v>
      </c>
      <c r="D67" s="2" t="s">
        <v>65</v>
      </c>
      <c r="E67" s="4">
        <v>6</v>
      </c>
      <c r="F67" s="5">
        <v>4.4548611111111108E-2</v>
      </c>
      <c r="G67" s="3">
        <v>6.3425925925925915E-3</v>
      </c>
      <c r="H67" s="3">
        <v>7.0717592592592594E-3</v>
      </c>
      <c r="I67" s="3">
        <v>7.8356481481481489E-3</v>
      </c>
      <c r="J67" s="3">
        <v>7.8819444444444432E-3</v>
      </c>
      <c r="K67" s="3">
        <v>7.719907407407408E-3</v>
      </c>
      <c r="L67" s="3">
        <v>7.6736111111111111E-3</v>
      </c>
      <c r="M67" s="2"/>
      <c r="N67" s="2"/>
      <c r="O67" s="2"/>
      <c r="P67" s="2"/>
      <c r="Q67" s="2"/>
      <c r="R67" s="2"/>
      <c r="S67" s="2"/>
    </row>
    <row r="68" spans="1:20" x14ac:dyDescent="0.25">
      <c r="A68" s="4">
        <v>15</v>
      </c>
      <c r="B68" s="2">
        <v>39</v>
      </c>
      <c r="C68" s="4" t="s">
        <v>85</v>
      </c>
      <c r="D68" s="2" t="s">
        <v>22</v>
      </c>
      <c r="E68" s="4">
        <v>5</v>
      </c>
      <c r="F68" s="5">
        <v>3.8437499999999999E-2</v>
      </c>
      <c r="G68" s="3">
        <v>6.9791666666666674E-3</v>
      </c>
      <c r="H68" s="3">
        <v>7.4652777777777781E-3</v>
      </c>
      <c r="I68" s="3">
        <v>8.1018518518518514E-3</v>
      </c>
      <c r="J68" s="3">
        <v>8.2754629629629619E-3</v>
      </c>
      <c r="K68" s="3">
        <v>7.5925925925925926E-3</v>
      </c>
      <c r="L68" s="2"/>
      <c r="M68" s="2"/>
      <c r="N68" s="2"/>
      <c r="O68" s="2"/>
      <c r="P68" s="2"/>
      <c r="Q68" s="2"/>
      <c r="R68" s="2"/>
      <c r="S68" s="2"/>
    </row>
    <row r="69" spans="1:20" x14ac:dyDescent="0.25">
      <c r="A69" s="4">
        <v>16</v>
      </c>
      <c r="B69" s="2">
        <v>37</v>
      </c>
      <c r="C69" s="4" t="s">
        <v>86</v>
      </c>
      <c r="D69" s="2" t="s">
        <v>19</v>
      </c>
      <c r="E69" s="4">
        <v>4</v>
      </c>
      <c r="F69" s="5">
        <v>3.2175925925925927E-2</v>
      </c>
      <c r="G69" s="3">
        <v>7.2916666666666659E-3</v>
      </c>
      <c r="H69" s="3">
        <v>8.1481481481481474E-3</v>
      </c>
      <c r="I69" s="3">
        <v>8.3101851851851861E-3</v>
      </c>
      <c r="J69" s="3">
        <v>8.4143518518518517E-3</v>
      </c>
      <c r="K69" s="2"/>
      <c r="L69" s="2"/>
      <c r="M69" s="2"/>
      <c r="N69" s="2"/>
      <c r="O69" s="2"/>
      <c r="P69" s="2"/>
      <c r="Q69" s="2"/>
      <c r="R69" s="2"/>
      <c r="S69" s="2"/>
    </row>
    <row r="70" spans="1:20" x14ac:dyDescent="0.25">
      <c r="A70" s="4">
        <v>17</v>
      </c>
      <c r="B70" s="2">
        <v>48</v>
      </c>
      <c r="C70" s="4" t="s">
        <v>87</v>
      </c>
      <c r="D70" s="2"/>
      <c r="E70" s="4">
        <v>3</v>
      </c>
      <c r="F70" s="5">
        <v>2.476851851851852E-2</v>
      </c>
      <c r="G70" s="3">
        <v>7.3611111111111108E-3</v>
      </c>
      <c r="H70" s="3">
        <v>8.6458333333333335E-3</v>
      </c>
      <c r="I70" s="3">
        <v>8.7384259259259255E-3</v>
      </c>
      <c r="J70" s="2"/>
      <c r="K70" s="2"/>
      <c r="L70" s="2"/>
      <c r="M70" s="2"/>
      <c r="N70" s="2"/>
      <c r="O70" s="2"/>
      <c r="P70" s="2"/>
      <c r="Q70" s="2"/>
      <c r="R70" s="2"/>
      <c r="S70" s="2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A2" sqref="A2:A8"/>
    </sheetView>
  </sheetViews>
  <sheetFormatPr defaultRowHeight="15" x14ac:dyDescent="0.25"/>
  <cols>
    <col min="3" max="3" width="14.85546875" bestFit="1" customWidth="1"/>
    <col min="4" max="4" width="21.42578125" bestFit="1" customWidth="1"/>
    <col min="7" max="7" width="10.42578125" bestFit="1" customWidth="1"/>
  </cols>
  <sheetData>
    <row r="1" spans="1:20" x14ac:dyDescent="0.25">
      <c r="E1" t="s">
        <v>93</v>
      </c>
      <c r="F1" t="s">
        <v>94</v>
      </c>
      <c r="G1" t="s">
        <v>108</v>
      </c>
      <c r="H1" t="s">
        <v>109</v>
      </c>
      <c r="I1" t="s">
        <v>110</v>
      </c>
    </row>
    <row r="2" spans="1:20" x14ac:dyDescent="0.25">
      <c r="A2" s="4"/>
      <c r="B2" s="2">
        <v>41</v>
      </c>
      <c r="C2" s="4" t="s">
        <v>70</v>
      </c>
      <c r="D2" s="2" t="s">
        <v>22</v>
      </c>
      <c r="E2" s="4">
        <v>12</v>
      </c>
      <c r="F2" s="5">
        <v>7.6458333333333336E-2</v>
      </c>
      <c r="G2" s="3">
        <f t="shared" ref="G2:G8" si="0">F2/E2*13</f>
        <v>8.2829861111111111E-2</v>
      </c>
      <c r="H2" s="3"/>
      <c r="I2" s="3">
        <f t="shared" ref="I2:I8" si="1">G2+H2</f>
        <v>8.2829861111111111E-2</v>
      </c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1:20" x14ac:dyDescent="0.25">
      <c r="A3" s="4"/>
      <c r="B3" s="2">
        <v>562</v>
      </c>
      <c r="C3" s="4" t="s">
        <v>57</v>
      </c>
      <c r="D3" s="2" t="s">
        <v>12</v>
      </c>
      <c r="E3" s="4">
        <v>11</v>
      </c>
      <c r="F3" s="5">
        <v>7.013888888888889E-2</v>
      </c>
      <c r="G3" s="3">
        <f t="shared" si="0"/>
        <v>8.2891414141414141E-2</v>
      </c>
      <c r="H3" s="2"/>
      <c r="I3" s="3">
        <f t="shared" si="1"/>
        <v>8.2891414141414141E-2</v>
      </c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x14ac:dyDescent="0.25">
      <c r="A4" s="4"/>
      <c r="B4" s="2">
        <v>558</v>
      </c>
      <c r="C4" s="4" t="s">
        <v>43</v>
      </c>
      <c r="D4" s="2" t="s">
        <v>19</v>
      </c>
      <c r="E4" s="4">
        <v>9</v>
      </c>
      <c r="F4" s="5">
        <v>6.3668981481481479E-2</v>
      </c>
      <c r="G4" s="3">
        <f t="shared" si="0"/>
        <v>9.196630658436214E-2</v>
      </c>
      <c r="H4" s="3"/>
      <c r="I4" s="3">
        <f t="shared" si="1"/>
        <v>9.196630658436214E-2</v>
      </c>
      <c r="J4" s="3"/>
      <c r="K4" s="3"/>
      <c r="L4" s="3"/>
      <c r="M4" s="3"/>
      <c r="N4" s="3"/>
      <c r="O4" s="3"/>
      <c r="P4" s="2"/>
      <c r="Q4" s="2"/>
      <c r="R4" s="2"/>
      <c r="S4" s="3"/>
      <c r="T4" s="1"/>
    </row>
    <row r="5" spans="1:20" ht="14.45" x14ac:dyDescent="0.3">
      <c r="A5" s="4"/>
      <c r="B5" s="2">
        <v>111</v>
      </c>
      <c r="C5" s="4" t="s">
        <v>62</v>
      </c>
      <c r="D5" s="2" t="s">
        <v>63</v>
      </c>
      <c r="E5" s="4">
        <v>9</v>
      </c>
      <c r="F5" s="5">
        <v>6.491898148148148E-2</v>
      </c>
      <c r="G5" s="3">
        <f t="shared" si="0"/>
        <v>9.3771862139917686E-2</v>
      </c>
      <c r="H5" s="3"/>
      <c r="I5" s="3">
        <f t="shared" si="1"/>
        <v>9.3771862139917686E-2</v>
      </c>
      <c r="J5" s="3"/>
      <c r="K5" s="3"/>
      <c r="L5" s="3"/>
      <c r="M5" s="3"/>
      <c r="N5" s="3"/>
      <c r="O5" s="3"/>
      <c r="P5" s="2"/>
      <c r="Q5" s="2"/>
      <c r="R5" s="2"/>
      <c r="S5" s="2"/>
    </row>
    <row r="6" spans="1:20" x14ac:dyDescent="0.25">
      <c r="A6" s="4"/>
      <c r="B6" s="2">
        <v>557</v>
      </c>
      <c r="C6" s="4" t="s">
        <v>50</v>
      </c>
      <c r="D6" s="2" t="s">
        <v>14</v>
      </c>
      <c r="E6" s="4">
        <v>5</v>
      </c>
      <c r="F6" s="5">
        <v>3.9108796296296301E-2</v>
      </c>
      <c r="G6" s="3">
        <f t="shared" si="0"/>
        <v>0.1016828703703704</v>
      </c>
      <c r="H6" s="3"/>
      <c r="I6" s="3">
        <f t="shared" si="1"/>
        <v>0.1016828703703704</v>
      </c>
      <c r="J6" s="3"/>
      <c r="K6" s="3"/>
      <c r="L6" s="2"/>
      <c r="M6" s="2"/>
      <c r="N6" s="2"/>
      <c r="O6" s="2"/>
      <c r="P6" s="2"/>
      <c r="Q6" s="2"/>
      <c r="R6" s="2"/>
      <c r="S6" s="3"/>
      <c r="T6" s="1"/>
    </row>
    <row r="7" spans="1:20" x14ac:dyDescent="0.25">
      <c r="A7" s="4"/>
      <c r="B7" s="2">
        <v>568</v>
      </c>
      <c r="C7" s="4" t="s">
        <v>46</v>
      </c>
      <c r="D7" s="2" t="s">
        <v>22</v>
      </c>
      <c r="E7" s="4">
        <v>6</v>
      </c>
      <c r="F7" s="5">
        <v>4.7002314814814816E-2</v>
      </c>
      <c r="G7" s="3">
        <f t="shared" si="0"/>
        <v>0.1018383487654321</v>
      </c>
      <c r="H7" s="3"/>
      <c r="I7" s="3">
        <f t="shared" si="1"/>
        <v>0.1018383487654321</v>
      </c>
      <c r="J7" s="3"/>
      <c r="K7" s="3"/>
      <c r="L7" s="3"/>
      <c r="M7" s="2"/>
      <c r="N7" s="2"/>
      <c r="O7" s="2"/>
      <c r="P7" s="2"/>
      <c r="Q7" s="2"/>
      <c r="R7" s="2"/>
      <c r="S7" s="2"/>
    </row>
    <row r="8" spans="1:20" x14ac:dyDescent="0.25">
      <c r="A8" s="4"/>
      <c r="B8" s="2">
        <v>552</v>
      </c>
      <c r="C8" s="4" t="s">
        <v>54</v>
      </c>
      <c r="D8" s="2"/>
      <c r="E8" s="4">
        <v>4</v>
      </c>
      <c r="F8" s="5">
        <v>3.2164351851851854E-2</v>
      </c>
      <c r="G8" s="3">
        <f t="shared" si="0"/>
        <v>0.10453414351851853</v>
      </c>
      <c r="H8" s="3"/>
      <c r="I8" s="3">
        <f t="shared" si="1"/>
        <v>0.10453414351851853</v>
      </c>
      <c r="J8" s="3"/>
      <c r="K8" s="2"/>
      <c r="L8" s="2"/>
      <c r="M8" s="2"/>
      <c r="N8" s="2"/>
      <c r="O8" s="2"/>
      <c r="P8" s="2"/>
      <c r="Q8" s="2"/>
      <c r="R8" s="2"/>
      <c r="S8" s="2"/>
    </row>
  </sheetData>
  <sortState ref="A2:T8">
    <sortCondition ref="I2:I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J1" sqref="J1"/>
    </sheetView>
  </sheetViews>
  <sheetFormatPr defaultRowHeight="15" x14ac:dyDescent="0.25"/>
  <cols>
    <col min="10" max="10" width="9.7109375" bestFit="1" customWidth="1"/>
  </cols>
  <sheetData>
    <row r="1" spans="1:10" ht="14.45" x14ac:dyDescent="0.3">
      <c r="G1">
        <f ca="1">RANDBETWEEN(1,58)</f>
        <v>18</v>
      </c>
      <c r="I1">
        <f ca="1">VLOOKUP(G1,A2:C59,2,FALSE)</f>
        <v>55</v>
      </c>
      <c r="J1" t="str">
        <f ca="1">VLOOKUP(G1,A2:C59,3,FALSE)</f>
        <v>Bauer Attila</v>
      </c>
    </row>
    <row r="2" spans="1:10" x14ac:dyDescent="0.25">
      <c r="A2">
        <v>1</v>
      </c>
      <c r="B2" s="2">
        <v>33</v>
      </c>
      <c r="C2" s="4" t="s">
        <v>68</v>
      </c>
    </row>
    <row r="3" spans="1:10" x14ac:dyDescent="0.25">
      <c r="A3">
        <v>2</v>
      </c>
      <c r="B3" s="2">
        <v>34</v>
      </c>
      <c r="C3" s="4" t="s">
        <v>76</v>
      </c>
    </row>
    <row r="4" spans="1:10" x14ac:dyDescent="0.25">
      <c r="A4">
        <v>3</v>
      </c>
      <c r="B4" s="2">
        <v>35</v>
      </c>
      <c r="C4" s="4" t="s">
        <v>79</v>
      </c>
    </row>
    <row r="5" spans="1:10" x14ac:dyDescent="0.25">
      <c r="A5">
        <v>4</v>
      </c>
      <c r="B5" s="2">
        <v>36</v>
      </c>
      <c r="C5" s="4" t="s">
        <v>78</v>
      </c>
    </row>
    <row r="6" spans="1:10" x14ac:dyDescent="0.25">
      <c r="A6">
        <v>5</v>
      </c>
      <c r="B6" s="2">
        <v>37</v>
      </c>
      <c r="C6" s="4" t="s">
        <v>86</v>
      </c>
    </row>
    <row r="7" spans="1:10" x14ac:dyDescent="0.25">
      <c r="A7">
        <v>6</v>
      </c>
      <c r="B7" s="2">
        <v>38</v>
      </c>
      <c r="C7" s="4" t="s">
        <v>74</v>
      </c>
    </row>
    <row r="8" spans="1:10" ht="14.45" x14ac:dyDescent="0.3">
      <c r="A8">
        <v>7</v>
      </c>
      <c r="B8" s="2">
        <v>39</v>
      </c>
      <c r="C8" s="4" t="s">
        <v>85</v>
      </c>
    </row>
    <row r="9" spans="1:10" x14ac:dyDescent="0.25">
      <c r="A9">
        <v>8</v>
      </c>
      <c r="B9" s="2">
        <v>40</v>
      </c>
      <c r="C9" s="4" t="s">
        <v>83</v>
      </c>
    </row>
    <row r="10" spans="1:10" x14ac:dyDescent="0.25">
      <c r="A10">
        <v>9</v>
      </c>
      <c r="B10" s="2">
        <v>41</v>
      </c>
      <c r="C10" s="4" t="s">
        <v>70</v>
      </c>
    </row>
    <row r="11" spans="1:10" x14ac:dyDescent="0.25">
      <c r="A11">
        <v>10</v>
      </c>
      <c r="B11" s="2">
        <v>42</v>
      </c>
      <c r="C11" s="4" t="s">
        <v>82</v>
      </c>
    </row>
    <row r="12" spans="1:10" x14ac:dyDescent="0.25">
      <c r="A12">
        <v>11</v>
      </c>
      <c r="B12" s="2">
        <v>43</v>
      </c>
      <c r="C12" s="4" t="s">
        <v>71</v>
      </c>
    </row>
    <row r="13" spans="1:10" x14ac:dyDescent="0.25">
      <c r="A13">
        <v>12</v>
      </c>
      <c r="B13" s="2">
        <v>44</v>
      </c>
      <c r="C13" s="4" t="s">
        <v>72</v>
      </c>
    </row>
    <row r="14" spans="1:10" x14ac:dyDescent="0.25">
      <c r="A14">
        <v>13</v>
      </c>
      <c r="B14" s="2">
        <v>45</v>
      </c>
      <c r="C14" s="4" t="s">
        <v>69</v>
      </c>
    </row>
    <row r="15" spans="1:10" x14ac:dyDescent="0.25">
      <c r="A15">
        <v>14</v>
      </c>
      <c r="B15" s="2">
        <v>46</v>
      </c>
      <c r="C15" s="4" t="s">
        <v>81</v>
      </c>
    </row>
    <row r="16" spans="1:10" x14ac:dyDescent="0.25">
      <c r="A16">
        <v>15</v>
      </c>
      <c r="B16" s="2">
        <v>47</v>
      </c>
      <c r="C16" s="4" t="s">
        <v>73</v>
      </c>
    </row>
    <row r="17" spans="1:3" x14ac:dyDescent="0.25">
      <c r="A17">
        <v>16</v>
      </c>
      <c r="B17" s="2">
        <v>48</v>
      </c>
      <c r="C17" s="4" t="s">
        <v>87</v>
      </c>
    </row>
    <row r="18" spans="1:3" x14ac:dyDescent="0.25">
      <c r="A18">
        <v>17</v>
      </c>
      <c r="B18" s="2">
        <v>49</v>
      </c>
      <c r="C18" s="4" t="s">
        <v>84</v>
      </c>
    </row>
    <row r="19" spans="1:3" x14ac:dyDescent="0.25">
      <c r="A19">
        <v>18</v>
      </c>
      <c r="B19" s="2">
        <v>55</v>
      </c>
      <c r="C19" s="4" t="s">
        <v>28</v>
      </c>
    </row>
    <row r="20" spans="1:3" x14ac:dyDescent="0.25">
      <c r="A20">
        <v>19</v>
      </c>
      <c r="B20" s="2">
        <v>110</v>
      </c>
      <c r="C20" s="4" t="s">
        <v>64</v>
      </c>
    </row>
    <row r="21" spans="1:3" x14ac:dyDescent="0.25">
      <c r="A21">
        <v>20</v>
      </c>
      <c r="B21" s="2">
        <v>111</v>
      </c>
      <c r="C21" s="4" t="s">
        <v>62</v>
      </c>
    </row>
    <row r="22" spans="1:3" x14ac:dyDescent="0.25">
      <c r="A22">
        <v>21</v>
      </c>
      <c r="B22" s="2">
        <v>112</v>
      </c>
      <c r="C22" s="4" t="s">
        <v>60</v>
      </c>
    </row>
    <row r="23" spans="1:3" x14ac:dyDescent="0.25">
      <c r="A23">
        <v>22</v>
      </c>
      <c r="B23" s="2">
        <v>114</v>
      </c>
      <c r="C23" s="4" t="s">
        <v>66</v>
      </c>
    </row>
    <row r="24" spans="1:3" x14ac:dyDescent="0.25">
      <c r="A24">
        <v>23</v>
      </c>
      <c r="B24" s="2">
        <v>156</v>
      </c>
      <c r="C24" s="4" t="s">
        <v>18</v>
      </c>
    </row>
    <row r="25" spans="1:3" x14ac:dyDescent="0.25">
      <c r="A25">
        <v>24</v>
      </c>
      <c r="B25" s="2">
        <v>454</v>
      </c>
      <c r="C25" s="4" t="s">
        <v>8</v>
      </c>
    </row>
    <row r="26" spans="1:3" x14ac:dyDescent="0.25">
      <c r="A26">
        <v>25</v>
      </c>
      <c r="B26" s="2">
        <v>455</v>
      </c>
      <c r="C26" s="4" t="s">
        <v>10</v>
      </c>
    </row>
    <row r="27" spans="1:3" x14ac:dyDescent="0.25">
      <c r="A27">
        <v>26</v>
      </c>
      <c r="B27" s="2">
        <v>456</v>
      </c>
      <c r="C27" s="4" t="s">
        <v>15</v>
      </c>
    </row>
    <row r="28" spans="1:3" x14ac:dyDescent="0.25">
      <c r="A28">
        <v>27</v>
      </c>
      <c r="B28" s="2">
        <v>457</v>
      </c>
      <c r="C28" s="4" t="s">
        <v>13</v>
      </c>
    </row>
    <row r="29" spans="1:3" x14ac:dyDescent="0.25">
      <c r="A29">
        <v>28</v>
      </c>
      <c r="B29" s="2">
        <v>458</v>
      </c>
      <c r="C29" s="4" t="s">
        <v>11</v>
      </c>
    </row>
    <row r="30" spans="1:3" x14ac:dyDescent="0.25">
      <c r="A30">
        <v>29</v>
      </c>
      <c r="B30" s="2">
        <v>550</v>
      </c>
      <c r="C30" s="4" t="s">
        <v>36</v>
      </c>
    </row>
    <row r="31" spans="1:3" x14ac:dyDescent="0.25">
      <c r="A31">
        <v>30</v>
      </c>
      <c r="B31" s="2">
        <v>551</v>
      </c>
      <c r="C31" s="4" t="s">
        <v>39</v>
      </c>
    </row>
    <row r="32" spans="1:3" x14ac:dyDescent="0.25">
      <c r="A32">
        <v>31</v>
      </c>
      <c r="B32" s="2">
        <v>552</v>
      </c>
      <c r="C32" s="4" t="s">
        <v>54</v>
      </c>
    </row>
    <row r="33" spans="1:3" x14ac:dyDescent="0.25">
      <c r="A33">
        <v>32</v>
      </c>
      <c r="B33" s="2">
        <v>553</v>
      </c>
      <c r="C33" s="4" t="s">
        <v>45</v>
      </c>
    </row>
    <row r="34" spans="1:3" x14ac:dyDescent="0.25">
      <c r="A34">
        <v>33</v>
      </c>
      <c r="B34" s="2">
        <v>554</v>
      </c>
      <c r="C34" s="4" t="s">
        <v>55</v>
      </c>
    </row>
    <row r="35" spans="1:3" x14ac:dyDescent="0.25">
      <c r="A35">
        <v>34</v>
      </c>
      <c r="B35" s="2">
        <v>555</v>
      </c>
      <c r="C35" s="4" t="s">
        <v>48</v>
      </c>
    </row>
    <row r="36" spans="1:3" x14ac:dyDescent="0.25">
      <c r="A36">
        <v>35</v>
      </c>
      <c r="B36" s="2">
        <v>556</v>
      </c>
      <c r="C36" s="4" t="s">
        <v>35</v>
      </c>
    </row>
    <row r="37" spans="1:3" x14ac:dyDescent="0.25">
      <c r="A37">
        <v>36</v>
      </c>
      <c r="B37" s="2">
        <v>557</v>
      </c>
      <c r="C37" s="4" t="s">
        <v>50</v>
      </c>
    </row>
    <row r="38" spans="1:3" x14ac:dyDescent="0.25">
      <c r="A38">
        <v>37</v>
      </c>
      <c r="B38" s="2">
        <v>558</v>
      </c>
      <c r="C38" s="4" t="s">
        <v>43</v>
      </c>
    </row>
    <row r="39" spans="1:3" x14ac:dyDescent="0.25">
      <c r="A39">
        <v>38</v>
      </c>
      <c r="B39" s="2">
        <v>559</v>
      </c>
      <c r="C39" s="4" t="s">
        <v>47</v>
      </c>
    </row>
    <row r="40" spans="1:3" x14ac:dyDescent="0.25">
      <c r="A40">
        <v>39</v>
      </c>
      <c r="B40" s="2">
        <v>561</v>
      </c>
      <c r="C40" s="4" t="s">
        <v>34</v>
      </c>
    </row>
    <row r="41" spans="1:3" x14ac:dyDescent="0.25">
      <c r="A41">
        <v>40</v>
      </c>
      <c r="B41" s="2">
        <v>562</v>
      </c>
      <c r="C41" s="4" t="s">
        <v>57</v>
      </c>
    </row>
    <row r="42" spans="1:3" x14ac:dyDescent="0.25">
      <c r="A42">
        <v>41</v>
      </c>
      <c r="B42" s="2">
        <v>563</v>
      </c>
      <c r="C42" s="4" t="s">
        <v>31</v>
      </c>
    </row>
    <row r="43" spans="1:3" x14ac:dyDescent="0.25">
      <c r="A43">
        <v>42</v>
      </c>
      <c r="B43" s="2">
        <v>564</v>
      </c>
      <c r="C43" s="4" t="s">
        <v>44</v>
      </c>
    </row>
    <row r="44" spans="1:3" x14ac:dyDescent="0.25">
      <c r="A44">
        <v>43</v>
      </c>
      <c r="B44" s="2">
        <v>565</v>
      </c>
      <c r="C44" s="4" t="s">
        <v>51</v>
      </c>
    </row>
    <row r="45" spans="1:3" x14ac:dyDescent="0.25">
      <c r="A45">
        <v>44</v>
      </c>
      <c r="B45" s="2">
        <v>566</v>
      </c>
      <c r="C45" s="4" t="s">
        <v>52</v>
      </c>
    </row>
    <row r="46" spans="1:3" x14ac:dyDescent="0.25">
      <c r="A46">
        <v>45</v>
      </c>
      <c r="B46" s="2">
        <v>567</v>
      </c>
      <c r="C46" s="4" t="s">
        <v>41</v>
      </c>
    </row>
    <row r="47" spans="1:3" x14ac:dyDescent="0.25">
      <c r="A47">
        <v>46</v>
      </c>
      <c r="B47" s="2">
        <v>568</v>
      </c>
      <c r="C47" s="4" t="s">
        <v>46</v>
      </c>
    </row>
    <row r="48" spans="1:3" x14ac:dyDescent="0.25">
      <c r="A48">
        <v>47</v>
      </c>
      <c r="B48" s="2">
        <v>569</v>
      </c>
      <c r="C48" s="4" t="s">
        <v>58</v>
      </c>
    </row>
    <row r="49" spans="1:3" x14ac:dyDescent="0.25">
      <c r="A49">
        <v>48</v>
      </c>
      <c r="B49" s="2">
        <v>570</v>
      </c>
      <c r="C49" s="4" t="s">
        <v>38</v>
      </c>
    </row>
    <row r="50" spans="1:3" x14ac:dyDescent="0.25">
      <c r="A50">
        <v>49</v>
      </c>
      <c r="B50" s="2">
        <v>571</v>
      </c>
      <c r="C50" s="4" t="s">
        <v>33</v>
      </c>
    </row>
    <row r="51" spans="1:3" x14ac:dyDescent="0.25">
      <c r="A51">
        <v>50</v>
      </c>
      <c r="B51" s="2">
        <v>620</v>
      </c>
      <c r="C51" s="4" t="s">
        <v>3</v>
      </c>
    </row>
    <row r="52" spans="1:3" x14ac:dyDescent="0.25">
      <c r="A52">
        <v>51</v>
      </c>
      <c r="B52" s="2">
        <v>635</v>
      </c>
      <c r="C52" s="4" t="s">
        <v>5</v>
      </c>
    </row>
    <row r="53" spans="1:3" x14ac:dyDescent="0.25">
      <c r="A53">
        <v>52</v>
      </c>
      <c r="B53" s="2">
        <v>636</v>
      </c>
      <c r="C53" s="4" t="s">
        <v>2</v>
      </c>
    </row>
    <row r="54" spans="1:3" x14ac:dyDescent="0.25">
      <c r="A54">
        <v>53</v>
      </c>
      <c r="B54" s="2">
        <v>637</v>
      </c>
      <c r="C54" s="4" t="s">
        <v>26</v>
      </c>
    </row>
    <row r="55" spans="1:3" x14ac:dyDescent="0.25">
      <c r="A55">
        <v>54</v>
      </c>
      <c r="B55" s="2">
        <v>638</v>
      </c>
      <c r="C55" s="4" t="s">
        <v>0</v>
      </c>
    </row>
    <row r="56" spans="1:3" x14ac:dyDescent="0.25">
      <c r="A56">
        <v>55</v>
      </c>
      <c r="B56" s="2">
        <v>639</v>
      </c>
      <c r="C56" s="4" t="s">
        <v>6</v>
      </c>
    </row>
    <row r="57" spans="1:3" x14ac:dyDescent="0.25">
      <c r="A57">
        <v>56</v>
      </c>
      <c r="B57" s="2">
        <v>656</v>
      </c>
      <c r="C57" s="4" t="s">
        <v>23</v>
      </c>
    </row>
    <row r="58" spans="1:3" x14ac:dyDescent="0.25">
      <c r="A58">
        <v>57</v>
      </c>
      <c r="B58" s="2">
        <v>657</v>
      </c>
      <c r="C58" s="4" t="s">
        <v>21</v>
      </c>
    </row>
    <row r="59" spans="1:3" x14ac:dyDescent="0.25">
      <c r="A59">
        <v>58</v>
      </c>
      <c r="B59" s="2">
        <v>658</v>
      </c>
      <c r="C59" s="4" t="s">
        <v>25</v>
      </c>
    </row>
    <row r="60" spans="1:3" x14ac:dyDescent="0.25">
      <c r="B60" s="2"/>
      <c r="C60" s="4"/>
    </row>
    <row r="61" spans="1:3" x14ac:dyDescent="0.25">
      <c r="B61" s="2"/>
      <c r="C61" s="4"/>
    </row>
    <row r="62" spans="1:3" x14ac:dyDescent="0.25">
      <c r="B62" s="2"/>
      <c r="C62" s="4"/>
    </row>
    <row r="63" spans="1:3" x14ac:dyDescent="0.25">
      <c r="B63" s="2"/>
      <c r="C63" s="4"/>
    </row>
    <row r="64" spans="1:3" x14ac:dyDescent="0.25">
      <c r="B64" s="2"/>
      <c r="C64" s="4"/>
    </row>
    <row r="65" spans="2:3" x14ac:dyDescent="0.25">
      <c r="B65" s="2"/>
      <c r="C65" s="4"/>
    </row>
    <row r="66" spans="2:3" x14ac:dyDescent="0.25">
      <c r="B66" s="2"/>
      <c r="C66" s="4"/>
    </row>
    <row r="67" spans="2:3" x14ac:dyDescent="0.25">
      <c r="B67" s="2"/>
      <c r="C67" s="4"/>
    </row>
  </sheetData>
  <sortState ref="B2:C67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össz</vt:lpstr>
      <vt:lpstr>Sorsol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Majkee</cp:lastModifiedBy>
  <dcterms:created xsi:type="dcterms:W3CDTF">2017-08-12T11:46:58Z</dcterms:created>
  <dcterms:modified xsi:type="dcterms:W3CDTF">2017-08-13T22:11:13Z</dcterms:modified>
</cp:coreProperties>
</file>